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протокол " sheetId="1" r:id="rId1"/>
    <sheet name="Супер команда" sheetId="2" r:id="rId2"/>
    <sheet name="составы команд" sheetId="3" r:id="rId3"/>
    <sheet name="таблица с местами" sheetId="4" r:id="rId4"/>
  </sheets>
  <definedNames>
    <definedName name="_xlnm.Print_Area" localSheetId="0">'протокол '!$A$1:$T$31</definedName>
    <definedName name="_xlnm._FilterDatabase" localSheetId="0" hidden="1">'протокол '!$A$7:$T$31</definedName>
    <definedName name="_xlnm._FilterDatabase" localSheetId="1" hidden="1">'Супер команда'!$A$2:$W$4</definedName>
  </definedNames>
  <calcPr fullCalcOnLoad="1"/>
</workbook>
</file>

<file path=xl/sharedStrings.xml><?xml version="1.0" encoding="utf-8"?>
<sst xmlns="http://schemas.openxmlformats.org/spreadsheetml/2006/main" count="422" uniqueCount="289">
  <si>
    <t>Питерский Клуб Рыбаков</t>
  </si>
  <si>
    <t>Судейский протокол соревнований "Лунка-2014"</t>
  </si>
  <si>
    <t>01.02.2014, оз. Нахимовское</t>
  </si>
  <si>
    <t>номер</t>
  </si>
  <si>
    <t>Команда</t>
  </si>
  <si>
    <t>Общий вес</t>
  </si>
  <si>
    <t>Ёрш</t>
  </si>
  <si>
    <t>Окунь</t>
  </si>
  <si>
    <t>Плотва</t>
  </si>
  <si>
    <t>Густера</t>
  </si>
  <si>
    <t>Елец</t>
  </si>
  <si>
    <t>налим</t>
  </si>
  <si>
    <t>щука</t>
  </si>
  <si>
    <t>Другое</t>
  </si>
  <si>
    <t>Примечание</t>
  </si>
  <si>
    <t>Итого</t>
  </si>
  <si>
    <t>max</t>
  </si>
  <si>
    <t>Озерные волки</t>
  </si>
  <si>
    <t>УПОЛНОМОЧЕННЫЕ КОТАМИ</t>
  </si>
  <si>
    <t>Золотая рыбка</t>
  </si>
  <si>
    <t>Мормышки</t>
  </si>
  <si>
    <t>Джокер</t>
  </si>
  <si>
    <t>Хохлома</t>
  </si>
  <si>
    <t>Пингвины</t>
  </si>
  <si>
    <t>Братство Ельца</t>
  </si>
  <si>
    <t>маленький</t>
  </si>
  <si>
    <t>Пеликаны на льду</t>
  </si>
  <si>
    <t>Рыбколхозэлектросеть</t>
  </si>
  <si>
    <t>Клёвая компания</t>
  </si>
  <si>
    <t>Командараз</t>
  </si>
  <si>
    <t>Яблочко</t>
  </si>
  <si>
    <t>Пришельцы</t>
  </si>
  <si>
    <t>Зачетные осетры 2</t>
  </si>
  <si>
    <t>Оптимисты с ледобурами</t>
  </si>
  <si>
    <t>ГлавПоБезопасности</t>
  </si>
  <si>
    <t>Ледниковый период</t>
  </si>
  <si>
    <t>ВАНЬКИ</t>
  </si>
  <si>
    <t>Cosmos</t>
  </si>
  <si>
    <t>Замороженный червячок</t>
  </si>
  <si>
    <t>Всего сдано в зачёт</t>
  </si>
  <si>
    <t>ГлавСудья</t>
  </si>
  <si>
    <t>DEMON</t>
  </si>
  <si>
    <t>ГлавАрбитр</t>
  </si>
  <si>
    <t>WebRacer</t>
  </si>
  <si>
    <t>Таблица распределения мест в номинациях, для выявления Супер команды</t>
  </si>
  <si>
    <t>№</t>
  </si>
  <si>
    <t xml:space="preserve">Название команды   (Ник участника) </t>
  </si>
  <si>
    <t>Макс. вес улова (г)</t>
  </si>
  <si>
    <t>Ерш, общий вес</t>
  </si>
  <si>
    <t>Ерш, max</t>
  </si>
  <si>
    <t>Окунь, общий вес</t>
  </si>
  <si>
    <t>Окунь, max</t>
  </si>
  <si>
    <t>Плотва, общий вес</t>
  </si>
  <si>
    <t>Плотва, max</t>
  </si>
  <si>
    <t>Густера, общий вес</t>
  </si>
  <si>
    <t>Густера, max</t>
  </si>
  <si>
    <t>Елец, общий вес</t>
  </si>
  <si>
    <t>Елец, max</t>
  </si>
  <si>
    <t>Налим, общий вес</t>
  </si>
  <si>
    <t>Налим, max</t>
  </si>
  <si>
    <t>Щука, общий вес</t>
  </si>
  <si>
    <t>Щука, max</t>
  </si>
  <si>
    <t>Самый мелк.хвост</t>
  </si>
  <si>
    <t xml:space="preserve">Командный дух </t>
  </si>
  <si>
    <t>Домино</t>
  </si>
  <si>
    <t>Покер</t>
  </si>
  <si>
    <t>Сумма мест</t>
  </si>
  <si>
    <t>Озерные Волки</t>
  </si>
  <si>
    <t>Главный Судья                                                                                 Сергей Карпов (Сом)</t>
  </si>
  <si>
    <t>Главный арбитр</t>
  </si>
  <si>
    <t>ФИО</t>
  </si>
  <si>
    <t>Примечания</t>
  </si>
  <si>
    <t>Поляк</t>
  </si>
  <si>
    <t>Вацлав Рудницкий</t>
  </si>
  <si>
    <t> </t>
  </si>
  <si>
    <t>BC</t>
  </si>
  <si>
    <t>Савченко Владимир</t>
  </si>
  <si>
    <t>Рыбалка</t>
  </si>
  <si>
    <t>Алла Мусина</t>
  </si>
  <si>
    <t>МБ</t>
  </si>
  <si>
    <t>Борис Мусин</t>
  </si>
  <si>
    <t>Кузнецов Константин</t>
  </si>
  <si>
    <t>TIM</t>
  </si>
  <si>
    <t>Тимохин Сергей</t>
  </si>
  <si>
    <t>Костя Свобода</t>
  </si>
  <si>
    <t>Константин Васильев</t>
  </si>
  <si>
    <t>ММ</t>
  </si>
  <si>
    <t>Михаил Солдатов</t>
  </si>
  <si>
    <t>kapdva</t>
  </si>
  <si>
    <t>Параничев Владимир</t>
  </si>
  <si>
    <t>морячка</t>
  </si>
  <si>
    <t>Параничева Надежда</t>
  </si>
  <si>
    <t>FEEDER</t>
  </si>
  <si>
    <t>Масальский Дмитрий</t>
  </si>
  <si>
    <t>stivi</t>
  </si>
  <si>
    <t>Яковлев Андрей</t>
  </si>
  <si>
    <t>Amateur</t>
  </si>
  <si>
    <t>Легеченко Александр</t>
  </si>
  <si>
    <t>Amateur+1</t>
  </si>
  <si>
    <t>Елютина Аня</t>
  </si>
  <si>
    <t>Эльдар</t>
  </si>
  <si>
    <t>Зайцев Эльдар</t>
  </si>
  <si>
    <t>11 лет</t>
  </si>
  <si>
    <t>Настя</t>
  </si>
  <si>
    <t>Владыкина Настя</t>
  </si>
  <si>
    <t>9 лет</t>
  </si>
  <si>
    <t>Манин Архип</t>
  </si>
  <si>
    <t>5 лет</t>
  </si>
  <si>
    <t>Iskander</t>
  </si>
  <si>
    <t>Смирнов Александр Николаевич</t>
  </si>
  <si>
    <t>БАТЯ</t>
  </si>
  <si>
    <t>Смирнов Николай Александрович</t>
  </si>
  <si>
    <t>Kostjah</t>
  </si>
  <si>
    <t>Дворецкий Константин Вадимович</t>
  </si>
  <si>
    <t>Валерия Александровна</t>
  </si>
  <si>
    <t>Смирнова Валерия Александровна</t>
  </si>
  <si>
    <t>8 лет</t>
  </si>
  <si>
    <t>МАХ</t>
  </si>
  <si>
    <t>Дворецкий Максим Константинович</t>
  </si>
  <si>
    <t>6 лет</t>
  </si>
  <si>
    <t>Гололобов</t>
  </si>
  <si>
    <t>Гололобов Игорь</t>
  </si>
  <si>
    <t>Сумской</t>
  </si>
  <si>
    <t>Елютин Юрий</t>
  </si>
  <si>
    <t>Наталия Сумская</t>
  </si>
  <si>
    <t>Цыганий Наталия</t>
  </si>
  <si>
    <t>Викинг</t>
  </si>
  <si>
    <t>Абрамов Виктор</t>
  </si>
  <si>
    <t>Сын Викинга</t>
  </si>
  <si>
    <t>Абрамов Владимир</t>
  </si>
  <si>
    <t>Коломаха</t>
  </si>
  <si>
    <t>Коломоец Сергей</t>
  </si>
  <si>
    <t>Юля Коломаха</t>
  </si>
  <si>
    <t>Коломоец Юля</t>
  </si>
  <si>
    <t>аня</t>
  </si>
  <si>
    <t>Лернер Анна</t>
  </si>
  <si>
    <t>Сергей</t>
  </si>
  <si>
    <t>Штенгель Сергей</t>
  </si>
  <si>
    <t>Наталия</t>
  </si>
  <si>
    <t>Бузыкина Наталия</t>
  </si>
  <si>
    <t>Бузыкин Илья</t>
  </si>
  <si>
    <t>Зиатдинов Эмиль</t>
  </si>
  <si>
    <t>Евстафьев Илья</t>
  </si>
  <si>
    <t>Бузыкина Ирина</t>
  </si>
  <si>
    <t>Егоров Виталий</t>
  </si>
  <si>
    <t>Харлей</t>
  </si>
  <si>
    <t>Дмитриев Сергей</t>
  </si>
  <si>
    <t>Packer</t>
  </si>
  <si>
    <t>Бондарев Саша</t>
  </si>
  <si>
    <t>Maiker</t>
  </si>
  <si>
    <t>Дмитриев Дима</t>
  </si>
  <si>
    <t>Стекольщик</t>
  </si>
  <si>
    <t>Зарубин Дима</t>
  </si>
  <si>
    <t>Брат-2</t>
  </si>
  <si>
    <t>Егоров Алеша</t>
  </si>
  <si>
    <t>Niksun</t>
  </si>
  <si>
    <t>Никандров Вова</t>
  </si>
  <si>
    <t>Градус</t>
  </si>
  <si>
    <t>Дрягин Андрей</t>
  </si>
  <si>
    <t>Малиныч</t>
  </si>
  <si>
    <t>Малинин Сергей</t>
  </si>
  <si>
    <t>Верещагин</t>
  </si>
  <si>
    <t>Михаил Рогозин</t>
  </si>
  <si>
    <t>Леха Прораб</t>
  </si>
  <si>
    <t>Сорокин Алексей</t>
  </si>
  <si>
    <t>Тома</t>
  </si>
  <si>
    <t>Ортикова Тамара</t>
  </si>
  <si>
    <t>Вадим</t>
  </si>
  <si>
    <t>Вадим Расторгуев</t>
  </si>
  <si>
    <t>Таня</t>
  </si>
  <si>
    <t>Майа</t>
  </si>
  <si>
    <t>ИльяИ</t>
  </si>
  <si>
    <t>Имамутдинов Илья</t>
  </si>
  <si>
    <t>Moonkat</t>
  </si>
  <si>
    <t>Борис</t>
  </si>
  <si>
    <t>Айболит</t>
  </si>
  <si>
    <t>Панков Андрей</t>
  </si>
  <si>
    <t>Селянка</t>
  </si>
  <si>
    <t>Панкова Елена</t>
  </si>
  <si>
    <t>Майор</t>
  </si>
  <si>
    <t>Старшов Родион</t>
  </si>
  <si>
    <t>Juli</t>
  </si>
  <si>
    <t>Майорова Юлия</t>
  </si>
  <si>
    <t>hobotov</t>
  </si>
  <si>
    <t>Ходонович Слава</t>
  </si>
  <si>
    <t>Ходонович Анна</t>
  </si>
  <si>
    <t>" Клёвая компания "</t>
  </si>
  <si>
    <t>HVA-3</t>
  </si>
  <si>
    <t>Чай Валерий</t>
  </si>
  <si>
    <t>HVA-3 +1</t>
  </si>
  <si>
    <t>plot</t>
  </si>
  <si>
    <t>Манин Андрей</t>
  </si>
  <si>
    <t>plot +1</t>
  </si>
  <si>
    <t>Konst</t>
  </si>
  <si>
    <t>Кожевников Константин</t>
  </si>
  <si>
    <t>Hairus</t>
  </si>
  <si>
    <t>Исаевич Влад</t>
  </si>
  <si>
    <t>Исаевич Артём</t>
  </si>
  <si>
    <t>Иван</t>
  </si>
  <si>
    <t>кнб</t>
  </si>
  <si>
    <t>Кириллов Николай</t>
  </si>
  <si>
    <t>Танюлька КНБ</t>
  </si>
  <si>
    <t>Ткаченко Татьяна</t>
  </si>
  <si>
    <t>Urosil</t>
  </si>
  <si>
    <t>Циркунов Юрий</t>
  </si>
  <si>
    <t>АВВ - 25</t>
  </si>
  <si>
    <t>Авдеев Владимир</t>
  </si>
  <si>
    <t>Алексей Удача</t>
  </si>
  <si>
    <t>Sharpey</t>
  </si>
  <si>
    <t>Рогов Михаил</t>
  </si>
  <si>
    <t>PavelV79</t>
  </si>
  <si>
    <t>Владыкин Павел</t>
  </si>
  <si>
    <t>Надежда</t>
  </si>
  <si>
    <t>Владыкина Надежда</t>
  </si>
  <si>
    <t>Dreamer</t>
  </si>
  <si>
    <t>Веселов Сергей</t>
  </si>
  <si>
    <t>Злой Гарри</t>
  </si>
  <si>
    <t>Коваль Игорь</t>
  </si>
  <si>
    <t>Мак</t>
  </si>
  <si>
    <t>Александр Макухо-Макушенко</t>
  </si>
  <si>
    <t>Tuloma</t>
  </si>
  <si>
    <t>Полосина Татьяна</t>
  </si>
  <si>
    <t>Veps</t>
  </si>
  <si>
    <t>Ротькин Александр</t>
  </si>
  <si>
    <t>Сережка Ольховая</t>
  </si>
  <si>
    <t>Федулова Галина</t>
  </si>
  <si>
    <t>Товарищъ Сухов</t>
  </si>
  <si>
    <t>Сухов Андрей</t>
  </si>
  <si>
    <t>Кутьков Вячеслав</t>
  </si>
  <si>
    <t>Степанова А.В. (Человек-мотыль)</t>
  </si>
  <si>
    <t>Степанов Алексей Владимирович</t>
  </si>
  <si>
    <t>Пряник</t>
  </si>
  <si>
    <t>Степанов Егор</t>
  </si>
  <si>
    <t>7 лет</t>
  </si>
  <si>
    <t>Козявка</t>
  </si>
  <si>
    <t>Степанова Алена</t>
  </si>
  <si>
    <t>Жека Выборгский</t>
  </si>
  <si>
    <t>Михайлов Евгений</t>
  </si>
  <si>
    <t>nagura</t>
  </si>
  <si>
    <t>Михайлова Наталия</t>
  </si>
  <si>
    <t>Вован Евгенич</t>
  </si>
  <si>
    <t>Михайлов Владимир</t>
  </si>
  <si>
    <t>Фикрет</t>
  </si>
  <si>
    <t>Караханов Фикрет</t>
  </si>
  <si>
    <t>Натуся</t>
  </si>
  <si>
    <t>Караханова Наталья</t>
  </si>
  <si>
    <t>NORD WEST</t>
  </si>
  <si>
    <t>Алексей</t>
  </si>
  <si>
    <t>seva78</t>
  </si>
  <si>
    <t>Сева Вихрев</t>
  </si>
  <si>
    <t>ВодянойСпб</t>
  </si>
  <si>
    <t>Вадим Модин</t>
  </si>
  <si>
    <t>ГлавПоБезопасности
____</t>
  </si>
  <si>
    <t>Lempaa</t>
  </si>
  <si>
    <t>Соколов Юрий Сергеевич</t>
  </si>
  <si>
    <t>PALыч</t>
  </si>
  <si>
    <t>Токарев Владимир</t>
  </si>
  <si>
    <t>НТЦ</t>
  </si>
  <si>
    <t>Конев Виктор</t>
  </si>
  <si>
    <t>Кьяра</t>
  </si>
  <si>
    <t>Ольга</t>
  </si>
  <si>
    <t>BABAYKA</t>
  </si>
  <si>
    <t>Васильев Игорь Алексеевич</t>
  </si>
  <si>
    <t>Кошарик</t>
  </si>
  <si>
    <t>Васильева Елена Константиновна</t>
  </si>
  <si>
    <t>Дед</t>
  </si>
  <si>
    <t>Васильев Алексей Викторович</t>
  </si>
  <si>
    <t>Ванек</t>
  </si>
  <si>
    <t>Васильев Иван</t>
  </si>
  <si>
    <t>1 год</t>
  </si>
  <si>
    <t>Makar</t>
  </si>
  <si>
    <t>Макаров Александр</t>
  </si>
  <si>
    <t>Temis</t>
  </si>
  <si>
    <t>Платонов Артем</t>
  </si>
  <si>
    <t>Snegurka</t>
  </si>
  <si>
    <t>Слукина Наталья</t>
  </si>
  <si>
    <t>DEN</t>
  </si>
  <si>
    <t>Максимов Денис</t>
  </si>
  <si>
    <t>Макарошечка</t>
  </si>
  <si>
    <t>Макарова Ирина</t>
  </si>
  <si>
    <t>менее 1 года</t>
  </si>
  <si>
    <t>Fransmauer</t>
  </si>
  <si>
    <t>Пономарев Игорь</t>
  </si>
  <si>
    <t>Веня</t>
  </si>
  <si>
    <t>Виниченко Максим</t>
  </si>
  <si>
    <t>Брат Вени</t>
  </si>
  <si>
    <t>Виниченко Егор</t>
  </si>
  <si>
    <t>Монгол</t>
  </si>
  <si>
    <t>Сагданов Александр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</si>
</sst>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DD/MM/YYYY"/>
    <numFmt numFmtId="168" formatCode="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59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59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59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medium">
        <color indexed="59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0">
    <xf numFmtId="164" fontId="0" fillId="0" borderId="0" xfId="0" applyAlignment="1">
      <alignment/>
    </xf>
    <xf numFmtId="164" fontId="19" fillId="24" borderId="0" xfId="0" applyFont="1" applyFill="1" applyAlignment="1">
      <alignment horizontal="center" vertical="center"/>
    </xf>
    <xf numFmtId="164" fontId="19" fillId="24" borderId="0" xfId="0" applyFont="1" applyFill="1" applyAlignment="1">
      <alignment/>
    </xf>
    <xf numFmtId="164" fontId="20" fillId="24" borderId="0" xfId="0" applyFont="1" applyFill="1" applyAlignment="1">
      <alignment/>
    </xf>
    <xf numFmtId="164" fontId="20" fillId="24" borderId="0" xfId="0" applyFont="1" applyFill="1" applyBorder="1" applyAlignment="1">
      <alignment/>
    </xf>
    <xf numFmtId="166" fontId="19" fillId="24" borderId="0" xfId="0" applyNumberFormat="1" applyFont="1" applyFill="1" applyBorder="1" applyAlignment="1">
      <alignment horizontal="center" vertical="center" wrapText="1"/>
    </xf>
    <xf numFmtId="164" fontId="19" fillId="24" borderId="1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20" fillId="24" borderId="0" xfId="0" applyFont="1" applyFill="1" applyAlignment="1">
      <alignment horizontal="left"/>
    </xf>
    <xf numFmtId="167" fontId="21" fillId="24" borderId="10" xfId="0" applyNumberFormat="1" applyFont="1" applyFill="1" applyBorder="1" applyAlignment="1">
      <alignment horizontal="left"/>
    </xf>
    <xf numFmtId="164" fontId="21" fillId="25" borderId="11" xfId="0" applyFont="1" applyFill="1" applyBorder="1" applyAlignment="1">
      <alignment horizontal="center" vertical="center" shrinkToFit="1"/>
    </xf>
    <xf numFmtId="164" fontId="19" fillId="25" borderId="11" xfId="0" applyFont="1" applyFill="1" applyBorder="1" applyAlignment="1">
      <alignment horizontal="center" vertical="center" shrinkToFit="1"/>
    </xf>
    <xf numFmtId="164" fontId="19" fillId="25" borderId="12" xfId="0" applyFont="1" applyFill="1" applyBorder="1" applyAlignment="1">
      <alignment horizontal="center" vertical="center" wrapText="1"/>
    </xf>
    <xf numFmtId="164" fontId="19" fillId="25" borderId="13" xfId="0" applyFont="1" applyFill="1" applyBorder="1" applyAlignment="1">
      <alignment horizontal="center" vertical="center"/>
    </xf>
    <xf numFmtId="164" fontId="19" fillId="25" borderId="12" xfId="0" applyFont="1" applyFill="1" applyBorder="1" applyAlignment="1">
      <alignment horizontal="center" vertical="center"/>
    </xf>
    <xf numFmtId="164" fontId="19" fillId="25" borderId="14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/>
    </xf>
    <xf numFmtId="164" fontId="19" fillId="25" borderId="15" xfId="0" applyFont="1" applyFill="1" applyBorder="1" applyAlignment="1">
      <alignment horizontal="center" vertical="center"/>
    </xf>
    <xf numFmtId="164" fontId="19" fillId="25" borderId="16" xfId="0" applyFont="1" applyFill="1" applyBorder="1" applyAlignment="1">
      <alignment horizontal="center" vertical="center"/>
    </xf>
    <xf numFmtId="164" fontId="21" fillId="24" borderId="17" xfId="0" applyFont="1" applyFill="1" applyBorder="1" applyAlignment="1">
      <alignment horizontal="center" vertical="center" shrinkToFit="1"/>
    </xf>
    <xf numFmtId="164" fontId="19" fillId="24" borderId="17" xfId="0" applyFont="1" applyFill="1" applyBorder="1" applyAlignment="1">
      <alignment horizontal="center" vertical="center" shrinkToFit="1"/>
    </xf>
    <xf numFmtId="164" fontId="20" fillId="24" borderId="18" xfId="0" applyFont="1" applyFill="1" applyBorder="1" applyAlignment="1">
      <alignment/>
    </xf>
    <xf numFmtId="164" fontId="20" fillId="24" borderId="19" xfId="0" applyFont="1" applyFill="1" applyBorder="1" applyAlignment="1">
      <alignment/>
    </xf>
    <xf numFmtId="164" fontId="20" fillId="24" borderId="20" xfId="0" applyFont="1" applyFill="1" applyBorder="1" applyAlignment="1">
      <alignment/>
    </xf>
    <xf numFmtId="164" fontId="20" fillId="24" borderId="21" xfId="0" applyFont="1" applyFill="1" applyBorder="1" applyAlignment="1">
      <alignment/>
    </xf>
    <xf numFmtId="164" fontId="20" fillId="24" borderId="22" xfId="0" applyFont="1" applyFill="1" applyBorder="1" applyAlignment="1">
      <alignment/>
    </xf>
    <xf numFmtId="164" fontId="20" fillId="24" borderId="23" xfId="0" applyFont="1" applyFill="1" applyBorder="1" applyAlignment="1">
      <alignment/>
    </xf>
    <xf numFmtId="164" fontId="22" fillId="4" borderId="11" xfId="0" applyFont="1" applyFill="1" applyBorder="1" applyAlignment="1" applyProtection="1">
      <alignment horizontal="left" vertical="center" indent="1"/>
      <protection locked="0"/>
    </xf>
    <xf numFmtId="164" fontId="21" fillId="0" borderId="0" xfId="0" applyFont="1" applyAlignment="1">
      <alignment/>
    </xf>
    <xf numFmtId="168" fontId="20" fillId="8" borderId="12" xfId="0" applyNumberFormat="1" applyFont="1" applyFill="1" applyBorder="1" applyAlignment="1">
      <alignment horizontal="center"/>
    </xf>
    <xf numFmtId="168" fontId="20" fillId="8" borderId="24" xfId="0" applyNumberFormat="1" applyFont="1" applyFill="1" applyBorder="1" applyAlignment="1">
      <alignment horizontal="right"/>
    </xf>
    <xf numFmtId="168" fontId="20" fillId="8" borderId="25" xfId="0" applyNumberFormat="1" applyFont="1" applyFill="1" applyBorder="1" applyAlignment="1">
      <alignment horizontal="right"/>
    </xf>
    <xf numFmtId="168" fontId="20" fillId="8" borderId="26" xfId="0" applyNumberFormat="1" applyFont="1" applyFill="1" applyBorder="1" applyAlignment="1">
      <alignment horizontal="right"/>
    </xf>
    <xf numFmtId="168" fontId="20" fillId="8" borderId="13" xfId="0" applyNumberFormat="1" applyFont="1" applyFill="1" applyBorder="1" applyAlignment="1">
      <alignment horizontal="right"/>
    </xf>
    <xf numFmtId="164" fontId="20" fillId="8" borderId="14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left" vertical="center" indent="1"/>
    </xf>
    <xf numFmtId="164" fontId="22" fillId="4" borderId="27" xfId="0" applyFont="1" applyFill="1" applyBorder="1" applyAlignment="1" applyProtection="1">
      <alignment horizontal="left" vertical="center" indent="1"/>
      <protection locked="0"/>
    </xf>
    <xf numFmtId="168" fontId="20" fillId="24" borderId="15" xfId="0" applyNumberFormat="1" applyFont="1" applyFill="1" applyBorder="1" applyAlignment="1">
      <alignment horizontal="right"/>
    </xf>
    <xf numFmtId="168" fontId="20" fillId="24" borderId="16" xfId="0" applyNumberFormat="1" applyFont="1" applyFill="1" applyBorder="1" applyAlignment="1">
      <alignment horizontal="right"/>
    </xf>
    <xf numFmtId="168" fontId="20" fillId="24" borderId="28" xfId="0" applyNumberFormat="1" applyFont="1" applyFill="1" applyBorder="1" applyAlignment="1">
      <alignment horizontal="right"/>
    </xf>
    <xf numFmtId="168" fontId="20" fillId="24" borderId="29" xfId="0" applyNumberFormat="1" applyFont="1" applyFill="1" applyBorder="1" applyAlignment="1">
      <alignment horizontal="right"/>
    </xf>
    <xf numFmtId="164" fontId="20" fillId="24" borderId="30" xfId="0" applyFont="1" applyFill="1" applyBorder="1" applyAlignment="1">
      <alignment horizontal="right"/>
    </xf>
    <xf numFmtId="164" fontId="22" fillId="4" borderId="27" xfId="0" applyFont="1" applyFill="1" applyBorder="1" applyAlignment="1" applyProtection="1">
      <alignment horizontal="left" vertical="center" indent="1"/>
      <protection/>
    </xf>
    <xf numFmtId="168" fontId="20" fillId="8" borderId="15" xfId="0" applyNumberFormat="1" applyFont="1" applyFill="1" applyBorder="1" applyAlignment="1" applyProtection="1">
      <alignment horizontal="right"/>
      <protection/>
    </xf>
    <xf numFmtId="168" fontId="20" fillId="8" borderId="16" xfId="0" applyNumberFormat="1" applyFont="1" applyFill="1" applyBorder="1" applyAlignment="1" applyProtection="1">
      <alignment horizontal="right"/>
      <protection/>
    </xf>
    <xf numFmtId="168" fontId="20" fillId="8" borderId="28" xfId="0" applyNumberFormat="1" applyFont="1" applyFill="1" applyBorder="1" applyAlignment="1" applyProtection="1">
      <alignment horizontal="right"/>
      <protection/>
    </xf>
    <xf numFmtId="168" fontId="20" fillId="8" borderId="29" xfId="0" applyNumberFormat="1" applyFont="1" applyFill="1" applyBorder="1" applyAlignment="1" applyProtection="1">
      <alignment horizontal="right"/>
      <protection/>
    </xf>
    <xf numFmtId="164" fontId="20" fillId="8" borderId="30" xfId="0" applyFont="1" applyFill="1" applyBorder="1" applyAlignment="1" applyProtection="1">
      <alignment horizontal="right"/>
      <protection/>
    </xf>
    <xf numFmtId="164" fontId="20" fillId="24" borderId="0" xfId="0" applyFont="1" applyFill="1" applyBorder="1" applyAlignment="1" applyProtection="1">
      <alignment horizontal="left" vertical="center" indent="1"/>
      <protection/>
    </xf>
    <xf numFmtId="168" fontId="20" fillId="8" borderId="15" xfId="0" applyNumberFormat="1" applyFont="1" applyFill="1" applyBorder="1" applyAlignment="1">
      <alignment horizontal="right"/>
    </xf>
    <xf numFmtId="168" fontId="20" fillId="8" borderId="16" xfId="0" applyNumberFormat="1" applyFont="1" applyFill="1" applyBorder="1" applyAlignment="1">
      <alignment horizontal="right"/>
    </xf>
    <xf numFmtId="168" fontId="20" fillId="8" borderId="28" xfId="0" applyNumberFormat="1" applyFont="1" applyFill="1" applyBorder="1" applyAlignment="1">
      <alignment horizontal="right"/>
    </xf>
    <xf numFmtId="168" fontId="20" fillId="8" borderId="29" xfId="0" applyNumberFormat="1" applyFont="1" applyFill="1" applyBorder="1" applyAlignment="1">
      <alignment horizontal="right"/>
    </xf>
    <xf numFmtId="164" fontId="20" fillId="8" borderId="30" xfId="0" applyFont="1" applyFill="1" applyBorder="1" applyAlignment="1">
      <alignment horizontal="right"/>
    </xf>
    <xf numFmtId="168" fontId="20" fillId="8" borderId="31" xfId="0" applyNumberFormat="1" applyFont="1" applyFill="1" applyBorder="1" applyAlignment="1">
      <alignment horizontal="right"/>
    </xf>
    <xf numFmtId="168" fontId="20" fillId="0" borderId="15" xfId="0" applyNumberFormat="1" applyFont="1" applyFill="1" applyBorder="1" applyAlignment="1">
      <alignment horizontal="right"/>
    </xf>
    <xf numFmtId="168" fontId="20" fillId="0" borderId="16" xfId="0" applyNumberFormat="1" applyFont="1" applyFill="1" applyBorder="1" applyAlignment="1">
      <alignment horizontal="right"/>
    </xf>
    <xf numFmtId="168" fontId="20" fillId="0" borderId="28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15" xfId="0" applyNumberFormat="1" applyFont="1" applyFill="1" applyBorder="1" applyAlignment="1">
      <alignment/>
    </xf>
    <xf numFmtId="164" fontId="20" fillId="0" borderId="30" xfId="0" applyFont="1" applyFill="1" applyBorder="1" applyAlignment="1">
      <alignment horizontal="right"/>
    </xf>
    <xf numFmtId="164" fontId="21" fillId="4" borderId="27" xfId="0" applyFont="1" applyFill="1" applyBorder="1" applyAlignment="1" applyProtection="1">
      <alignment horizontal="left" vertical="center" indent="1"/>
      <protection locked="0"/>
    </xf>
    <xf numFmtId="164" fontId="23" fillId="24" borderId="0" xfId="0" applyFont="1" applyFill="1" applyBorder="1" applyAlignment="1">
      <alignment/>
    </xf>
    <xf numFmtId="164" fontId="22" fillId="25" borderId="32" xfId="0" applyFont="1" applyFill="1" applyBorder="1" applyAlignment="1" applyProtection="1">
      <alignment horizontal="left" vertical="center" indent="1"/>
      <protection locked="0"/>
    </xf>
    <xf numFmtId="164" fontId="21" fillId="25" borderId="32" xfId="0" applyFont="1" applyFill="1" applyBorder="1" applyAlignment="1">
      <alignment horizontal="left" vertical="center" indent="1"/>
    </xf>
    <xf numFmtId="168" fontId="19" fillId="25" borderId="33" xfId="0" applyNumberFormat="1" applyFont="1" applyFill="1" applyBorder="1" applyAlignment="1">
      <alignment horizontal="center"/>
    </xf>
    <xf numFmtId="168" fontId="20" fillId="25" borderId="34" xfId="0" applyNumberFormat="1" applyFont="1" applyFill="1" applyBorder="1" applyAlignment="1">
      <alignment horizontal="right"/>
    </xf>
    <xf numFmtId="168" fontId="20" fillId="25" borderId="35" xfId="0" applyNumberFormat="1" applyFont="1" applyFill="1" applyBorder="1" applyAlignment="1">
      <alignment horizontal="right"/>
    </xf>
    <xf numFmtId="164" fontId="20" fillId="25" borderId="36" xfId="0" applyFont="1" applyFill="1" applyBorder="1" applyAlignment="1">
      <alignment horizontal="right"/>
    </xf>
    <xf numFmtId="164" fontId="22" fillId="24" borderId="0" xfId="0" applyFont="1" applyFill="1" applyBorder="1" applyAlignment="1" applyProtection="1">
      <alignment horizontal="left" vertical="center" indent="1"/>
      <protection locked="0"/>
    </xf>
    <xf numFmtId="164" fontId="21" fillId="24" borderId="0" xfId="0" applyFont="1" applyFill="1" applyBorder="1" applyAlignment="1">
      <alignment horizontal="left" vertical="center" indent="1"/>
    </xf>
    <xf numFmtId="164" fontId="24" fillId="24" borderId="0" xfId="0" applyFont="1" applyFill="1" applyBorder="1" applyAlignment="1">
      <alignment horizontal="left"/>
    </xf>
    <xf numFmtId="164" fontId="24" fillId="24" borderId="37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5" fillId="0" borderId="38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/>
    </xf>
    <xf numFmtId="164" fontId="0" fillId="0" borderId="40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42" xfId="0" applyFont="1" applyFill="1" applyBorder="1" applyAlignment="1">
      <alignment horizontal="center" vertical="center" wrapText="1"/>
    </xf>
    <xf numFmtId="164" fontId="0" fillId="0" borderId="41" xfId="0" applyFont="1" applyFill="1" applyBorder="1" applyAlignment="1">
      <alignment horizontal="center" vertical="center" wrapText="1"/>
    </xf>
    <xf numFmtId="164" fontId="0" fillId="0" borderId="43" xfId="0" applyFont="1" applyBorder="1" applyAlignment="1">
      <alignment horizontal="center"/>
    </xf>
    <xf numFmtId="165" fontId="0" fillId="4" borderId="44" xfId="19" applyFont="1" applyFill="1" applyBorder="1" applyAlignment="1" applyProtection="1">
      <alignment horizontal="left" vertical="center" indent="1"/>
      <protection locked="0"/>
    </xf>
    <xf numFmtId="164" fontId="0" fillId="8" borderId="45" xfId="0" applyFont="1" applyFill="1" applyBorder="1" applyAlignment="1">
      <alignment horizontal="center"/>
    </xf>
    <xf numFmtId="164" fontId="26" fillId="8" borderId="45" xfId="0" applyFont="1" applyFill="1" applyBorder="1" applyAlignment="1">
      <alignment horizontal="center"/>
    </xf>
    <xf numFmtId="168" fontId="27" fillId="8" borderId="46" xfId="0" applyNumberFormat="1" applyFont="1" applyFill="1" applyBorder="1" applyAlignment="1">
      <alignment/>
    </xf>
    <xf numFmtId="168" fontId="0" fillId="8" borderId="46" xfId="0" applyNumberFormat="1" applyFont="1" applyFill="1" applyBorder="1" applyAlignment="1">
      <alignment/>
    </xf>
    <xf numFmtId="168" fontId="0" fillId="8" borderId="47" xfId="0" applyNumberFormat="1" applyFont="1" applyFill="1" applyBorder="1" applyAlignment="1">
      <alignment/>
    </xf>
    <xf numFmtId="164" fontId="0" fillId="8" borderId="48" xfId="0" applyFont="1" applyFill="1" applyBorder="1" applyAlignment="1">
      <alignment vertical="center" wrapText="1"/>
    </xf>
    <xf numFmtId="164" fontId="0" fillId="0" borderId="46" xfId="0" applyFont="1" applyBorder="1" applyAlignment="1">
      <alignment horizontal="center"/>
    </xf>
    <xf numFmtId="165" fontId="0" fillId="4" borderId="49" xfId="19" applyFont="1" applyFill="1" applyBorder="1" applyAlignment="1" applyProtection="1">
      <alignment horizontal="left" vertical="center" indent="1"/>
      <protection locked="0"/>
    </xf>
    <xf numFmtId="168" fontId="0" fillId="8" borderId="45" xfId="0" applyNumberFormat="1" applyFont="1" applyFill="1" applyBorder="1" applyAlignment="1">
      <alignment horizontal="center"/>
    </xf>
    <xf numFmtId="164" fontId="28" fillId="8" borderId="45" xfId="0" applyFont="1" applyFill="1" applyBorder="1" applyAlignment="1">
      <alignment horizontal="center"/>
    </xf>
    <xf numFmtId="168" fontId="0" fillId="8" borderId="45" xfId="0" applyNumberFormat="1" applyFont="1" applyFill="1" applyBorder="1" applyAlignment="1">
      <alignment vertical="center" wrapText="1"/>
    </xf>
    <xf numFmtId="164" fontId="29" fillId="0" borderId="0" xfId="0" applyFont="1" applyAlignment="1">
      <alignment/>
    </xf>
    <xf numFmtId="164" fontId="25" fillId="0" borderId="0" xfId="0" applyFont="1" applyAlignment="1">
      <alignment vertical="top"/>
    </xf>
    <xf numFmtId="164" fontId="25" fillId="0" borderId="50" xfId="0" applyFont="1" applyBorder="1" applyAlignment="1">
      <alignment vertical="top"/>
    </xf>
    <xf numFmtId="164" fontId="0" fillId="0" borderId="51" xfId="0" applyFont="1" applyBorder="1" applyAlignment="1">
      <alignment horizontal="center"/>
    </xf>
    <xf numFmtId="164" fontId="0" fillId="0" borderId="52" xfId="0" applyFont="1" applyBorder="1" applyAlignment="1">
      <alignment horizontal="center"/>
    </xf>
    <xf numFmtId="164" fontId="0" fillId="0" borderId="0" xfId="0" applyAlignment="1">
      <alignment horizontal="center"/>
    </xf>
    <xf numFmtId="164" fontId="30" fillId="0" borderId="53" xfId="0" applyFont="1" applyBorder="1" applyAlignment="1">
      <alignment vertical="top" wrapText="1"/>
    </xf>
    <xf numFmtId="164" fontId="0" fillId="0" borderId="54" xfId="0" applyFont="1" applyBorder="1" applyAlignment="1">
      <alignment wrapText="1"/>
    </xf>
    <xf numFmtId="164" fontId="0" fillId="0" borderId="19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55" xfId="0" applyFont="1" applyBorder="1" applyAlignment="1">
      <alignment/>
    </xf>
    <xf numFmtId="164" fontId="0" fillId="0" borderId="37" xfId="0" applyFont="1" applyBorder="1" applyAlignment="1">
      <alignment wrapText="1"/>
    </xf>
    <xf numFmtId="164" fontId="0" fillId="0" borderId="56" xfId="0" applyFont="1" applyBorder="1" applyAlignment="1">
      <alignment/>
    </xf>
    <xf numFmtId="164" fontId="30" fillId="0" borderId="57" xfId="0" applyFont="1" applyBorder="1" applyAlignment="1">
      <alignment vertical="top" wrapText="1"/>
    </xf>
    <xf numFmtId="164" fontId="0" fillId="0" borderId="58" xfId="0" applyFont="1" applyBorder="1" applyAlignment="1">
      <alignment wrapText="1"/>
    </xf>
    <xf numFmtId="164" fontId="0" fillId="0" borderId="59" xfId="0" applyFont="1" applyBorder="1" applyAlignment="1">
      <alignment wrapText="1"/>
    </xf>
    <xf numFmtId="164" fontId="0" fillId="0" borderId="60" xfId="0" applyFont="1" applyBorder="1" applyAlignment="1">
      <alignment/>
    </xf>
    <xf numFmtId="164" fontId="0" fillId="0" borderId="61" xfId="0" applyFont="1" applyBorder="1" applyAlignment="1">
      <alignment wrapText="1"/>
    </xf>
    <xf numFmtId="164" fontId="0" fillId="0" borderId="62" xfId="0" applyFont="1" applyBorder="1" applyAlignment="1">
      <alignment/>
    </xf>
    <xf numFmtId="164" fontId="0" fillId="0" borderId="0" xfId="0" applyFill="1" applyAlignment="1">
      <alignment/>
    </xf>
    <xf numFmtId="164" fontId="0" fillId="0" borderId="61" xfId="0" applyFont="1" applyBorder="1" applyAlignment="1">
      <alignment/>
    </xf>
    <xf numFmtId="164" fontId="0" fillId="0" borderId="60" xfId="0" applyFont="1" applyBorder="1" applyAlignment="1">
      <alignment wrapText="1"/>
    </xf>
    <xf numFmtId="164" fontId="0" fillId="0" borderId="62" xfId="0" applyFont="1" applyBorder="1" applyAlignment="1">
      <alignment wrapText="1"/>
    </xf>
    <xf numFmtId="164" fontId="31" fillId="0" borderId="0" xfId="0" applyFont="1" applyAlignment="1">
      <alignment/>
    </xf>
    <xf numFmtId="164" fontId="0" fillId="0" borderId="63" xfId="0" applyFont="1" applyBorder="1" applyAlignment="1">
      <alignment wrapText="1"/>
    </xf>
    <xf numFmtId="164" fontId="0" fillId="0" borderId="64" xfId="0" applyFont="1" applyBorder="1" applyAlignment="1">
      <alignment wrapText="1"/>
    </xf>
    <xf numFmtId="168" fontId="0" fillId="8" borderId="12" xfId="0" applyNumberFormat="1" applyFont="1" applyFill="1" applyBorder="1" applyAlignment="1">
      <alignment horizontal="center"/>
    </xf>
    <xf numFmtId="164" fontId="26" fillId="8" borderId="65" xfId="0" applyFont="1" applyFill="1" applyBorder="1" applyAlignment="1">
      <alignment horizontal="center"/>
    </xf>
    <xf numFmtId="164" fontId="27" fillId="8" borderId="32" xfId="0" applyFont="1" applyFill="1" applyBorder="1" applyAlignment="1">
      <alignment horizontal="center"/>
    </xf>
    <xf numFmtId="165" fontId="0" fillId="4" borderId="66" xfId="19" applyFont="1" applyFill="1" applyBorder="1" applyAlignment="1" applyProtection="1">
      <alignment horizontal="left" vertical="center" indent="1"/>
      <protection locked="0"/>
    </xf>
    <xf numFmtId="164" fontId="28" fillId="8" borderId="32" xfId="0" applyFont="1" applyFill="1" applyBorder="1" applyAlignment="1">
      <alignment horizontal="center"/>
    </xf>
    <xf numFmtId="165" fontId="29" fillId="4" borderId="67" xfId="19" applyFont="1" applyFill="1" applyBorder="1" applyAlignment="1" applyProtection="1">
      <alignment horizontal="left" vertical="center" indent="1"/>
      <protection locked="0"/>
    </xf>
    <xf numFmtId="164" fontId="26" fillId="8" borderId="41" xfId="0" applyFont="1" applyFill="1" applyBorder="1" applyAlignment="1">
      <alignment horizontal="center"/>
    </xf>
    <xf numFmtId="165" fontId="0" fillId="4" borderId="27" xfId="19" applyFont="1" applyFill="1" applyBorder="1" applyAlignment="1" applyProtection="1">
      <alignment horizontal="left" vertical="center" indent="1"/>
      <protection locked="0"/>
    </xf>
    <xf numFmtId="165" fontId="0" fillId="4" borderId="68" xfId="19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оцентный 2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485775</xdr:rowOff>
    </xdr:from>
    <xdr:to>
      <xdr:col>2</xdr:col>
      <xdr:colOff>76200</xdr:colOff>
      <xdr:row>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7239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unka2014.svsft.com/spisok_zayavok/ozernyie_volki.html" TargetMode="External" /><Relationship Id="rId2" Type="http://schemas.openxmlformats.org/officeDocument/2006/relationships/hyperlink" Target="http://lunka2014.svsft.com/spisok_zayavok/upolnomochennyie_kotami.html" TargetMode="External" /><Relationship Id="rId3" Type="http://schemas.openxmlformats.org/officeDocument/2006/relationships/hyperlink" Target="http://lunka2014.svsft.com/spisok_zayavok/zolotaya_ryibka.html" TargetMode="External" /><Relationship Id="rId4" Type="http://schemas.openxmlformats.org/officeDocument/2006/relationships/hyperlink" Target="http://lunka2014.svsft.com/spisok_zayavok/mormyishki.html" TargetMode="External" /><Relationship Id="rId5" Type="http://schemas.openxmlformats.org/officeDocument/2006/relationships/hyperlink" Target="http://lunka2014.svsft.com/spisok_zayavok/dzhoker.html" TargetMode="External" /><Relationship Id="rId6" Type="http://schemas.openxmlformats.org/officeDocument/2006/relationships/hyperlink" Target="http://lunka2014.svsft.com/spisok_zayavok/xoxloma.html" TargetMode="External" /><Relationship Id="rId7" Type="http://schemas.openxmlformats.org/officeDocument/2006/relationships/hyperlink" Target="http://lunka2014.svsft.com/spisok_zayavok/pingvinyi.html" TargetMode="External" /><Relationship Id="rId8" Type="http://schemas.openxmlformats.org/officeDocument/2006/relationships/hyperlink" Target="http://lunka2014.svsft.com/spisok_zayavok/bratstvo_elcza.html" TargetMode="External" /><Relationship Id="rId9" Type="http://schemas.openxmlformats.org/officeDocument/2006/relationships/hyperlink" Target="http://lunka2014.svsft.com/spisok_zayavok/pelikanyi_na_ldu.html" TargetMode="External" /><Relationship Id="rId10" Type="http://schemas.openxmlformats.org/officeDocument/2006/relationships/hyperlink" Target="http://lunka2014.svsft.com/spisok_zayavok/ryibkolxozelektroset.html" TargetMode="External" /><Relationship Id="rId11" Type="http://schemas.openxmlformats.org/officeDocument/2006/relationships/hyperlink" Target="http://lunka2014.svsft.com/spisok_zayavok/klyovaya_kompaniya.html" TargetMode="External" /><Relationship Id="rId12" Type="http://schemas.openxmlformats.org/officeDocument/2006/relationships/hyperlink" Target="http://lunka2014.svsft.com/spisok_zayavok/komandaraz.html" TargetMode="External" /><Relationship Id="rId13" Type="http://schemas.openxmlformats.org/officeDocument/2006/relationships/hyperlink" Target="http://lunka2014.svsft.com/spisok_zayavok/yablochko.html" TargetMode="External" /><Relationship Id="rId14" Type="http://schemas.openxmlformats.org/officeDocument/2006/relationships/hyperlink" Target="http://lunka2014.svsft.com/spisok_zayavok/prishelczyi.html" TargetMode="External" /><Relationship Id="rId15" Type="http://schemas.openxmlformats.org/officeDocument/2006/relationships/hyperlink" Target="http://lunka2014.svsft.com/spisok_zayavok/203.html" TargetMode="External" /><Relationship Id="rId16" Type="http://schemas.openxmlformats.org/officeDocument/2006/relationships/hyperlink" Target="http://lunka2014.svsft.com/spisok_zayavok/optimistyi_s_ledoburami.html" TargetMode="External" /><Relationship Id="rId17" Type="http://schemas.openxmlformats.org/officeDocument/2006/relationships/hyperlink" Target="http://lunka2014.svsft.com/spisok_zayavok/glavpobezopasnosti.html" TargetMode="External" /><Relationship Id="rId18" Type="http://schemas.openxmlformats.org/officeDocument/2006/relationships/hyperlink" Target="http://lunka2014.svsft.com/spisok_zayavok/lednikovyij_period.html" TargetMode="External" /><Relationship Id="rId19" Type="http://schemas.openxmlformats.org/officeDocument/2006/relationships/hyperlink" Target="http://lunka2014.svsft.com/spisok_zayavok/vanki.html" TargetMode="External" /><Relationship Id="rId20" Type="http://schemas.openxmlformats.org/officeDocument/2006/relationships/hyperlink" Target="http://lunka2014.svsft.com/spisok_zayavok/cosmos.html" TargetMode="External" /><Relationship Id="rId21" Type="http://schemas.openxmlformats.org/officeDocument/2006/relationships/hyperlink" Target="http://lunka2014.svsft.com/spisok_zayavok/20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workbookViewId="0" topLeftCell="A1">
      <selection activeCell="U14" activeCellId="1" sqref="C53 U14"/>
    </sheetView>
  </sheetViews>
  <sheetFormatPr defaultColWidth="9.140625" defaultRowHeight="12.75"/>
  <cols>
    <col min="1" max="1" width="5.57421875" style="1" customWidth="1"/>
    <col min="2" max="2" width="44.28125" style="2" customWidth="1"/>
    <col min="3" max="3" width="16.7109375" style="3" customWidth="1"/>
    <col min="4" max="4" width="12.7109375" style="3" customWidth="1"/>
    <col min="5" max="5" width="9.140625" style="3" customWidth="1"/>
    <col min="6" max="6" width="12.421875" style="3" customWidth="1"/>
    <col min="7" max="7" width="10.421875" style="3" customWidth="1"/>
    <col min="8" max="17" width="9.140625" style="3" customWidth="1"/>
    <col min="18" max="18" width="8.28125" style="3" customWidth="1"/>
    <col min="19" max="19" width="8.8515625" style="3" customWidth="1"/>
    <col min="20" max="20" width="19.421875" style="3" customWidth="1"/>
    <col min="21" max="16384" width="9.140625" style="4" customWidth="1"/>
  </cols>
  <sheetData>
    <row r="1" spans="1:20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6" ht="20.25" customHeight="1">
      <c r="A2" s="6" t="s">
        <v>1</v>
      </c>
      <c r="B2" s="7"/>
      <c r="C2" s="8"/>
      <c r="D2" s="8"/>
      <c r="E2" s="8"/>
      <c r="F2" s="8"/>
    </row>
    <row r="3" spans="2:17" ht="23.25" customHeight="1">
      <c r="B3" s="7"/>
      <c r="C3" s="8"/>
      <c r="D3" s="8"/>
      <c r="E3" s="8"/>
      <c r="F3" s="8"/>
      <c r="Q3" s="9" t="s">
        <v>2</v>
      </c>
    </row>
    <row r="4" spans="1:20" s="16" customFormat="1" ht="24.75" customHeight="1">
      <c r="A4" s="10" t="s">
        <v>3</v>
      </c>
      <c r="B4" s="11" t="s">
        <v>4</v>
      </c>
      <c r="C4" s="12" t="s">
        <v>5</v>
      </c>
      <c r="D4" s="13" t="s">
        <v>6</v>
      </c>
      <c r="E4" s="13"/>
      <c r="F4" s="13" t="s">
        <v>7</v>
      </c>
      <c r="G4" s="13"/>
      <c r="H4" s="13" t="s">
        <v>8</v>
      </c>
      <c r="I4" s="13"/>
      <c r="J4" s="13" t="s">
        <v>9</v>
      </c>
      <c r="K4" s="13"/>
      <c r="L4" s="13" t="s">
        <v>10</v>
      </c>
      <c r="M4" s="13"/>
      <c r="N4" s="13" t="s">
        <v>11</v>
      </c>
      <c r="O4" s="13"/>
      <c r="P4" s="13" t="s">
        <v>12</v>
      </c>
      <c r="Q4" s="13"/>
      <c r="R4" s="14" t="s">
        <v>13</v>
      </c>
      <c r="S4" s="14"/>
      <c r="T4" s="15" t="s">
        <v>14</v>
      </c>
    </row>
    <row r="5" spans="1:20" s="16" customFormat="1" ht="24.75" customHeight="1">
      <c r="A5" s="10"/>
      <c r="B5" s="11"/>
      <c r="C5" s="12"/>
      <c r="D5" s="17" t="s">
        <v>15</v>
      </c>
      <c r="E5" s="18" t="s">
        <v>16</v>
      </c>
      <c r="F5" s="17" t="s">
        <v>15</v>
      </c>
      <c r="G5" s="18" t="s">
        <v>16</v>
      </c>
      <c r="H5" s="17" t="s">
        <v>15</v>
      </c>
      <c r="I5" s="18" t="s">
        <v>16</v>
      </c>
      <c r="J5" s="17" t="s">
        <v>15</v>
      </c>
      <c r="K5" s="18" t="s">
        <v>16</v>
      </c>
      <c r="L5" s="17" t="s">
        <v>15</v>
      </c>
      <c r="M5" s="18" t="s">
        <v>16</v>
      </c>
      <c r="N5" s="17" t="s">
        <v>15</v>
      </c>
      <c r="O5" s="18" t="s">
        <v>16</v>
      </c>
      <c r="P5" s="17" t="s">
        <v>15</v>
      </c>
      <c r="Q5" s="18" t="s">
        <v>16</v>
      </c>
      <c r="R5" s="17" t="s">
        <v>15</v>
      </c>
      <c r="S5" s="18" t="s">
        <v>16</v>
      </c>
      <c r="T5" s="15"/>
    </row>
    <row r="6" spans="1:20" ht="12.75" customHeight="1" hidden="1">
      <c r="A6" s="19"/>
      <c r="B6" s="20"/>
      <c r="C6" s="21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  <c r="P6" s="22"/>
      <c r="Q6" s="23"/>
      <c r="R6" s="24"/>
      <c r="S6" s="25"/>
      <c r="T6" s="26"/>
    </row>
    <row r="7" spans="1:20" s="35" customFormat="1" ht="12.75">
      <c r="A7" s="27">
        <v>1</v>
      </c>
      <c r="B7" s="28" t="s">
        <v>17</v>
      </c>
      <c r="C7" s="29">
        <f>SUBTOTAL(9,H7,F7,J7,L7,N7,P7,R7,D7)</f>
        <v>1588</v>
      </c>
      <c r="D7" s="30">
        <v>10</v>
      </c>
      <c r="E7" s="31">
        <v>6</v>
      </c>
      <c r="F7" s="30">
        <v>1192</v>
      </c>
      <c r="G7" s="31">
        <v>265</v>
      </c>
      <c r="H7" s="30">
        <v>386</v>
      </c>
      <c r="I7" s="31">
        <v>51</v>
      </c>
      <c r="J7" s="30"/>
      <c r="K7" s="31"/>
      <c r="L7" s="30"/>
      <c r="M7" s="31"/>
      <c r="N7" s="30"/>
      <c r="O7" s="31"/>
      <c r="P7" s="30"/>
      <c r="Q7" s="31"/>
      <c r="R7" s="32"/>
      <c r="S7" s="33"/>
      <c r="T7" s="34"/>
    </row>
    <row r="8" spans="1:20" s="35" customFormat="1" ht="12.75">
      <c r="A8" s="36">
        <v>2</v>
      </c>
      <c r="B8" s="28" t="s">
        <v>18</v>
      </c>
      <c r="C8" s="29">
        <f>SUBTOTAL(9,H8,F8,J8,L8,N8,P8,R8,D8)</f>
        <v>563</v>
      </c>
      <c r="D8" s="37"/>
      <c r="E8" s="38"/>
      <c r="F8" s="37">
        <v>563</v>
      </c>
      <c r="G8" s="38">
        <v>63</v>
      </c>
      <c r="H8" s="37"/>
      <c r="I8" s="38"/>
      <c r="J8" s="37"/>
      <c r="K8" s="38"/>
      <c r="L8" s="37"/>
      <c r="M8" s="38"/>
      <c r="N8" s="37"/>
      <c r="O8" s="38"/>
      <c r="P8" s="37"/>
      <c r="Q8" s="38"/>
      <c r="R8" s="39"/>
      <c r="S8" s="40"/>
      <c r="T8" s="41"/>
    </row>
    <row r="9" spans="1:20" s="48" customFormat="1" ht="12.75">
      <c r="A9" s="42">
        <v>3</v>
      </c>
      <c r="B9" s="28" t="s">
        <v>19</v>
      </c>
      <c r="C9" s="29">
        <f>SUBTOTAL(9,H9,F9,J9,L9,N9,P9,R9,D9)</f>
        <v>2591</v>
      </c>
      <c r="D9" s="43">
        <v>0</v>
      </c>
      <c r="E9" s="44"/>
      <c r="F9" s="43">
        <v>500</v>
      </c>
      <c r="G9" s="44">
        <v>34</v>
      </c>
      <c r="H9" s="43">
        <v>324</v>
      </c>
      <c r="I9" s="44">
        <v>52</v>
      </c>
      <c r="J9" s="43"/>
      <c r="K9" s="44"/>
      <c r="L9" s="43"/>
      <c r="M9" s="44"/>
      <c r="N9" s="43"/>
      <c r="O9" s="44"/>
      <c r="P9" s="43">
        <v>1767</v>
      </c>
      <c r="Q9" s="44">
        <v>1767</v>
      </c>
      <c r="R9" s="45"/>
      <c r="S9" s="46"/>
      <c r="T9" s="47"/>
    </row>
    <row r="10" spans="1:20" s="35" customFormat="1" ht="12.75">
      <c r="A10" s="36">
        <v>4</v>
      </c>
      <c r="B10" s="28" t="s">
        <v>20</v>
      </c>
      <c r="C10" s="29">
        <f>SUBTOTAL(9,H10,F10,J10,L10,N10,P10,R10,D10)</f>
        <v>114</v>
      </c>
      <c r="D10" s="37"/>
      <c r="E10" s="38"/>
      <c r="F10" s="37">
        <v>114</v>
      </c>
      <c r="G10" s="38">
        <v>43</v>
      </c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39"/>
      <c r="S10" s="40"/>
      <c r="T10" s="41"/>
    </row>
    <row r="11" spans="1:20" s="35" customFormat="1" ht="12.75">
      <c r="A11" s="36">
        <v>5</v>
      </c>
      <c r="B11" s="28" t="s">
        <v>21</v>
      </c>
      <c r="C11" s="29">
        <f>SUBTOTAL(9,H11,F11,J11,L11,N11,P11,R11,D11)</f>
        <v>177</v>
      </c>
      <c r="D11" s="49">
        <v>0</v>
      </c>
      <c r="E11" s="50"/>
      <c r="F11" s="49">
        <v>177</v>
      </c>
      <c r="G11" s="50">
        <v>48</v>
      </c>
      <c r="H11" s="49"/>
      <c r="I11" s="50"/>
      <c r="J11" s="49"/>
      <c r="K11" s="50"/>
      <c r="L11" s="49"/>
      <c r="M11" s="50"/>
      <c r="N11" s="49"/>
      <c r="O11" s="50"/>
      <c r="P11" s="49"/>
      <c r="Q11" s="50"/>
      <c r="R11" s="51"/>
      <c r="S11" s="52"/>
      <c r="T11" s="53"/>
    </row>
    <row r="12" spans="1:20" s="35" customFormat="1" ht="12.75">
      <c r="A12" s="42">
        <v>6</v>
      </c>
      <c r="B12" s="28" t="s">
        <v>22</v>
      </c>
      <c r="C12" s="29">
        <f>SUBTOTAL(9,H12,F12,J12,L12,N12,P12,R12,D12)</f>
        <v>0</v>
      </c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9"/>
      <c r="S12" s="40"/>
      <c r="T12" s="41"/>
    </row>
    <row r="13" spans="1:20" ht="12.75">
      <c r="A13" s="36">
        <v>7</v>
      </c>
      <c r="B13" s="28" t="s">
        <v>23</v>
      </c>
      <c r="C13" s="29">
        <f>SUBTOTAL(9,H13,F13,J13,L13,N13,P13,R13,D13)</f>
        <v>0</v>
      </c>
      <c r="D13" s="49">
        <v>0</v>
      </c>
      <c r="E13" s="54"/>
      <c r="F13" s="49"/>
      <c r="G13" s="50"/>
      <c r="H13" s="49"/>
      <c r="I13" s="50"/>
      <c r="J13" s="49"/>
      <c r="K13" s="50"/>
      <c r="L13" s="49"/>
      <c r="M13" s="54"/>
      <c r="N13" s="49"/>
      <c r="O13" s="50"/>
      <c r="P13" s="49"/>
      <c r="Q13" s="50"/>
      <c r="R13" s="51"/>
      <c r="S13" s="52"/>
      <c r="T13" s="53"/>
    </row>
    <row r="14" spans="1:20" s="35" customFormat="1" ht="12.75">
      <c r="A14" s="36">
        <v>8</v>
      </c>
      <c r="B14" s="28" t="s">
        <v>24</v>
      </c>
      <c r="C14" s="29">
        <f>SUBTOTAL(9,H14,F14,J14,L14,N14,P14,R14,D14)</f>
        <v>876</v>
      </c>
      <c r="D14" s="37">
        <v>77</v>
      </c>
      <c r="E14" s="38">
        <v>13</v>
      </c>
      <c r="F14" s="37">
        <v>754</v>
      </c>
      <c r="G14" s="38">
        <v>65</v>
      </c>
      <c r="H14" s="37">
        <v>45</v>
      </c>
      <c r="I14" s="38">
        <v>24</v>
      </c>
      <c r="J14" s="37"/>
      <c r="K14" s="38"/>
      <c r="L14" s="37"/>
      <c r="M14" s="38"/>
      <c r="N14" s="37"/>
      <c r="O14" s="38"/>
      <c r="P14" s="37"/>
      <c r="Q14" s="38"/>
      <c r="R14" s="39"/>
      <c r="S14" s="40"/>
      <c r="T14" s="41" t="s">
        <v>25</v>
      </c>
    </row>
    <row r="15" spans="1:20" ht="12.75">
      <c r="A15" s="42">
        <v>9</v>
      </c>
      <c r="B15" s="28" t="s">
        <v>26</v>
      </c>
      <c r="C15" s="29">
        <f>SUBTOTAL(9,H15,F15,J15,L15,N15,P15,R15,D15)</f>
        <v>0</v>
      </c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49"/>
      <c r="Q15" s="50"/>
      <c r="R15" s="51"/>
      <c r="S15" s="52"/>
      <c r="T15" s="53"/>
    </row>
    <row r="16" spans="1:20" ht="12.75">
      <c r="A16" s="36">
        <v>10</v>
      </c>
      <c r="B16" s="28" t="s">
        <v>27</v>
      </c>
      <c r="C16" s="29">
        <f>SUBTOTAL(9,H16,F16,J16,L16,N16,P16,R16,D16)</f>
        <v>117</v>
      </c>
      <c r="D16" s="37"/>
      <c r="E16" s="38"/>
      <c r="F16" s="37">
        <v>117</v>
      </c>
      <c r="G16" s="38">
        <v>57</v>
      </c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9"/>
      <c r="S16" s="40"/>
      <c r="T16" s="41"/>
    </row>
    <row r="17" spans="1:20" ht="12.75">
      <c r="A17" s="36">
        <v>11</v>
      </c>
      <c r="B17" s="28" t="s">
        <v>28</v>
      </c>
      <c r="C17" s="29">
        <f>SUBTOTAL(9,H17,F17,J17,L17,N17,P17,R17,D17)</f>
        <v>87</v>
      </c>
      <c r="D17" s="49">
        <v>25</v>
      </c>
      <c r="E17" s="50">
        <v>7</v>
      </c>
      <c r="F17" s="49">
        <v>62</v>
      </c>
      <c r="G17" s="50">
        <v>39</v>
      </c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51"/>
      <c r="S17" s="52"/>
      <c r="T17" s="53"/>
    </row>
    <row r="18" spans="1:20" ht="12.75">
      <c r="A18" s="42">
        <v>12</v>
      </c>
      <c r="B18" s="28" t="s">
        <v>29</v>
      </c>
      <c r="C18" s="29">
        <f>SUBTOTAL(9,H18,F18,J18,L18,N18,P18,R18,D18)</f>
        <v>737</v>
      </c>
      <c r="D18" s="55"/>
      <c r="E18" s="56"/>
      <c r="F18" s="55">
        <v>737</v>
      </c>
      <c r="G18" s="56">
        <v>74</v>
      </c>
      <c r="H18" s="55"/>
      <c r="I18" s="56"/>
      <c r="J18" s="55"/>
      <c r="K18" s="56"/>
      <c r="L18" s="55"/>
      <c r="M18" s="56"/>
      <c r="N18" s="55"/>
      <c r="O18" s="56"/>
      <c r="P18" s="55"/>
      <c r="Q18" s="56"/>
      <c r="R18" s="57"/>
      <c r="T18" s="58"/>
    </row>
    <row r="19" spans="1:20" ht="12.75">
      <c r="A19" s="36">
        <v>13</v>
      </c>
      <c r="B19" s="28" t="s">
        <v>30</v>
      </c>
      <c r="C19" s="29">
        <f>SUBTOTAL(9,H19,F19,J19,L19,N19,P19,R19,D19)</f>
        <v>0</v>
      </c>
      <c r="D19" s="49"/>
      <c r="E19" s="50"/>
      <c r="F19" s="49"/>
      <c r="G19" s="50"/>
      <c r="H19" s="49"/>
      <c r="I19" s="50"/>
      <c r="J19" s="49"/>
      <c r="K19" s="50"/>
      <c r="L19" s="49"/>
      <c r="M19" s="50"/>
      <c r="N19" s="49"/>
      <c r="O19" s="50"/>
      <c r="P19" s="49"/>
      <c r="Q19" s="50"/>
      <c r="R19" s="51"/>
      <c r="S19" s="52"/>
      <c r="T19" s="53"/>
    </row>
    <row r="20" spans="1:20" ht="12.75">
      <c r="A20" s="36">
        <v>14</v>
      </c>
      <c r="B20" s="28" t="s">
        <v>31</v>
      </c>
      <c r="C20" s="29">
        <f>SUBTOTAL(9,H20,F20,J20,L20,N20,P20,R20,D20)</f>
        <v>485</v>
      </c>
      <c r="D20" s="55">
        <v>2</v>
      </c>
      <c r="E20" s="56">
        <v>2</v>
      </c>
      <c r="F20" s="59">
        <v>483</v>
      </c>
      <c r="G20" s="56">
        <v>58</v>
      </c>
      <c r="H20" s="55"/>
      <c r="I20" s="56"/>
      <c r="J20" s="55"/>
      <c r="K20" s="56"/>
      <c r="L20" s="55"/>
      <c r="M20" s="56"/>
      <c r="N20" s="55"/>
      <c r="O20" s="56"/>
      <c r="P20" s="55"/>
      <c r="Q20" s="56"/>
      <c r="R20" s="57"/>
      <c r="S20" s="58"/>
      <c r="T20" s="60"/>
    </row>
    <row r="21" spans="1:20" ht="12.75">
      <c r="A21" s="42">
        <v>15</v>
      </c>
      <c r="B21" s="28" t="s">
        <v>32</v>
      </c>
      <c r="C21" s="29">
        <f>SUBTOTAL(9,H21,F21,J21,L21,N21,P21,R21,D21)</f>
        <v>0</v>
      </c>
      <c r="D21" s="49"/>
      <c r="E21" s="50"/>
      <c r="F21" s="49"/>
      <c r="G21" s="50"/>
      <c r="H21" s="49"/>
      <c r="I21" s="50"/>
      <c r="J21" s="49"/>
      <c r="K21" s="50"/>
      <c r="L21" s="49"/>
      <c r="M21" s="50"/>
      <c r="N21" s="49"/>
      <c r="O21" s="50"/>
      <c r="P21" s="49"/>
      <c r="Q21" s="50"/>
      <c r="R21" s="51"/>
      <c r="S21" s="52"/>
      <c r="T21" s="53"/>
    </row>
    <row r="22" spans="1:20" ht="12.75">
      <c r="A22" s="36">
        <v>16</v>
      </c>
      <c r="B22" s="28" t="s">
        <v>33</v>
      </c>
      <c r="C22" s="29">
        <f>SUBTOTAL(9,H22,F22,J22,L22,N22,P22,R22,D22)</f>
        <v>701</v>
      </c>
      <c r="D22" s="55">
        <v>6</v>
      </c>
      <c r="E22" s="56">
        <v>3</v>
      </c>
      <c r="F22" s="55">
        <v>555</v>
      </c>
      <c r="G22" s="56"/>
      <c r="H22" s="55">
        <v>140</v>
      </c>
      <c r="I22" s="56">
        <v>40</v>
      </c>
      <c r="J22" s="55"/>
      <c r="K22" s="56"/>
      <c r="L22" s="55"/>
      <c r="M22" s="56"/>
      <c r="N22" s="55"/>
      <c r="O22" s="56"/>
      <c r="P22" s="55"/>
      <c r="Q22" s="56"/>
      <c r="R22" s="57"/>
      <c r="S22" s="58"/>
      <c r="T22" s="60"/>
    </row>
    <row r="23" spans="1:20" ht="12.75">
      <c r="A23" s="36">
        <v>17</v>
      </c>
      <c r="B23" s="28" t="s">
        <v>34</v>
      </c>
      <c r="C23" s="29">
        <f>SUBTOTAL(9,H23,F23,J23,L23,N23,P23,R23,D23)</f>
        <v>0</v>
      </c>
      <c r="D23" s="49"/>
      <c r="E23" s="50"/>
      <c r="F23" s="49"/>
      <c r="G23" s="50"/>
      <c r="H23" s="49"/>
      <c r="I23" s="50"/>
      <c r="J23" s="49"/>
      <c r="K23" s="50"/>
      <c r="L23" s="49"/>
      <c r="M23" s="50"/>
      <c r="N23" s="49"/>
      <c r="O23" s="50"/>
      <c r="P23" s="49"/>
      <c r="Q23" s="50"/>
      <c r="R23" s="51"/>
      <c r="S23" s="52"/>
      <c r="T23" s="53"/>
    </row>
    <row r="24" spans="1:20" ht="12.75">
      <c r="A24" s="42">
        <v>18</v>
      </c>
      <c r="B24" s="28" t="s">
        <v>35</v>
      </c>
      <c r="C24" s="29">
        <f>SUBTOTAL(9,H24,F24,J24,L24,N24,P24,R24,D24)</f>
        <v>289</v>
      </c>
      <c r="D24" s="55">
        <v>4</v>
      </c>
      <c r="E24" s="56">
        <v>4</v>
      </c>
      <c r="F24" s="55">
        <v>258</v>
      </c>
      <c r="G24" s="56">
        <v>66</v>
      </c>
      <c r="H24" s="55">
        <v>27</v>
      </c>
      <c r="I24" s="56">
        <v>27</v>
      </c>
      <c r="J24" s="55"/>
      <c r="K24" s="56"/>
      <c r="L24" s="55"/>
      <c r="M24" s="56"/>
      <c r="N24" s="55"/>
      <c r="O24" s="56"/>
      <c r="P24" s="55"/>
      <c r="Q24" s="56"/>
      <c r="R24" s="57"/>
      <c r="S24" s="58"/>
      <c r="T24" s="60"/>
    </row>
    <row r="25" spans="1:20" ht="12.75">
      <c r="A25" s="36">
        <v>19</v>
      </c>
      <c r="B25" s="28" t="s">
        <v>36</v>
      </c>
      <c r="C25" s="29">
        <f>SUBTOTAL(9,H25,F25,J25,L25,N25,P25,R25,D25)</f>
        <v>0</v>
      </c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  <c r="O25" s="50"/>
      <c r="P25" s="49"/>
      <c r="Q25" s="50"/>
      <c r="R25" s="51"/>
      <c r="S25" s="52"/>
      <c r="T25" s="53"/>
    </row>
    <row r="26" spans="1:20" ht="12.75">
      <c r="A26" s="36">
        <v>20</v>
      </c>
      <c r="B26" s="28" t="s">
        <v>37</v>
      </c>
      <c r="C26" s="29">
        <f>SUBTOTAL(9,H26,F26,J26,L26,N26,P26,R26,D26)</f>
        <v>165</v>
      </c>
      <c r="D26" s="55"/>
      <c r="E26" s="56"/>
      <c r="F26" s="55">
        <v>105</v>
      </c>
      <c r="G26" s="56">
        <v>51</v>
      </c>
      <c r="H26" s="55">
        <v>60</v>
      </c>
      <c r="I26" s="56">
        <v>32</v>
      </c>
      <c r="J26" s="55"/>
      <c r="K26" s="56"/>
      <c r="L26" s="55"/>
      <c r="M26" s="56"/>
      <c r="N26" s="55"/>
      <c r="O26" s="56"/>
      <c r="P26" s="55"/>
      <c r="Q26" s="56"/>
      <c r="R26" s="57"/>
      <c r="S26" s="58"/>
      <c r="T26" s="60"/>
    </row>
    <row r="27" spans="1:20" ht="12.75">
      <c r="A27" s="42">
        <v>21</v>
      </c>
      <c r="B27" s="28" t="s">
        <v>38</v>
      </c>
      <c r="C27" s="29">
        <f>SUBTOTAL(9,H27,F27,J27,L27,N27,P27,R27,D27)</f>
        <v>0</v>
      </c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  <c r="P27" s="49"/>
      <c r="Q27" s="50"/>
      <c r="R27" s="51"/>
      <c r="S27" s="52"/>
      <c r="T27" s="53"/>
    </row>
    <row r="28" spans="1:20" s="62" customFormat="1" ht="12.75">
      <c r="A28" s="36">
        <v>22</v>
      </c>
      <c r="B28" s="61"/>
      <c r="C28" s="29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  <c r="R28" s="57"/>
      <c r="S28" s="58"/>
      <c r="T28" s="60"/>
    </row>
    <row r="29" spans="1:20" s="62" customFormat="1" ht="12.75">
      <c r="A29" s="36">
        <v>23</v>
      </c>
      <c r="B29" s="61"/>
      <c r="C29" s="29"/>
      <c r="D29" s="49"/>
      <c r="E29" s="50"/>
      <c r="F29" s="49"/>
      <c r="G29" s="50"/>
      <c r="H29" s="49"/>
      <c r="I29" s="50"/>
      <c r="J29" s="49"/>
      <c r="K29" s="50"/>
      <c r="L29" s="49"/>
      <c r="M29" s="50"/>
      <c r="N29" s="49"/>
      <c r="O29" s="50"/>
      <c r="P29" s="49"/>
      <c r="Q29" s="50"/>
      <c r="R29" s="51"/>
      <c r="S29" s="52"/>
      <c r="T29" s="53"/>
    </row>
    <row r="30" spans="1:20" s="62" customFormat="1" ht="12.75">
      <c r="A30" s="42">
        <v>24</v>
      </c>
      <c r="B30" s="61"/>
      <c r="C30" s="29"/>
      <c r="D30" s="55"/>
      <c r="E30" s="56"/>
      <c r="F30" s="55"/>
      <c r="G30" s="56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57"/>
      <c r="S30" s="58"/>
      <c r="T30" s="60"/>
    </row>
    <row r="31" spans="1:20" ht="12.75">
      <c r="A31" s="63"/>
      <c r="B31" s="64" t="s">
        <v>39</v>
      </c>
      <c r="C31" s="65">
        <f>SUBTOTAL(9,C7:C30)</f>
        <v>0</v>
      </c>
      <c r="D31" s="65">
        <f>MAX(D7:D30)</f>
        <v>77</v>
      </c>
      <c r="E31" s="65">
        <f>MAX(E7:E30)</f>
        <v>13</v>
      </c>
      <c r="F31" s="66"/>
      <c r="G31" s="65">
        <f>MAX(G7:G30)</f>
        <v>265</v>
      </c>
      <c r="H31" s="66"/>
      <c r="I31" s="65">
        <f>MAX(I7:I30)</f>
        <v>52</v>
      </c>
      <c r="J31" s="66"/>
      <c r="K31" s="65">
        <f>MAX(K7:K30)</f>
        <v>0</v>
      </c>
      <c r="L31" s="66"/>
      <c r="M31" s="65">
        <f>MAX(M7:M30)</f>
        <v>0</v>
      </c>
      <c r="N31" s="66"/>
      <c r="O31" s="65">
        <f>MAX(O7:O30)</f>
        <v>0</v>
      </c>
      <c r="P31" s="66"/>
      <c r="Q31" s="65">
        <f>MAX(Q7:Q30)</f>
        <v>1767</v>
      </c>
      <c r="R31" s="67"/>
      <c r="S31" s="65">
        <f>MAX(S7:S30)</f>
        <v>0</v>
      </c>
      <c r="T31" s="68"/>
    </row>
    <row r="32" spans="1:2" ht="12.75">
      <c r="A32" s="69"/>
      <c r="B32" s="70"/>
    </row>
    <row r="33" spans="1:3" ht="12.75">
      <c r="A33" s="69"/>
      <c r="B33" s="70"/>
      <c r="C33" s="3">
        <f>SUBTOTAL(9,C7:C28)</f>
        <v>0</v>
      </c>
    </row>
    <row r="34" spans="1:2" ht="12.75">
      <c r="A34" s="69"/>
      <c r="B34" s="70"/>
    </row>
    <row r="35" spans="1:18" ht="12.75">
      <c r="A35" s="69"/>
      <c r="B35" s="70"/>
      <c r="M35" s="3" t="s">
        <v>40</v>
      </c>
      <c r="R35" s="71" t="s">
        <v>41</v>
      </c>
    </row>
    <row r="36" spans="1:2" ht="12.75">
      <c r="A36" s="69"/>
      <c r="B36" s="70"/>
    </row>
    <row r="37" spans="1:18" ht="12.75">
      <c r="A37" s="69"/>
      <c r="B37" s="70"/>
      <c r="M37" s="3" t="s">
        <v>42</v>
      </c>
      <c r="R37" s="72" t="s">
        <v>43</v>
      </c>
    </row>
    <row r="38" spans="1:2" ht="12.75">
      <c r="A38" s="69"/>
      <c r="B38" s="70"/>
    </row>
    <row r="39" spans="1:2" ht="12.75">
      <c r="A39" s="69"/>
      <c r="B39" s="70"/>
    </row>
    <row r="40" spans="1:2" ht="12.75">
      <c r="A40" s="69"/>
      <c r="B40" s="70"/>
    </row>
    <row r="41" spans="1:2" ht="12.75">
      <c r="A41" s="69"/>
      <c r="B41" s="70"/>
    </row>
    <row r="42" spans="1:2" ht="12.75">
      <c r="A42" s="69"/>
      <c r="B42" s="70"/>
    </row>
    <row r="43" spans="1:2" ht="12.75">
      <c r="A43" s="69"/>
      <c r="B43" s="70"/>
    </row>
  </sheetData>
  <sheetProtection selectLockedCells="1" selectUnlockedCells="1"/>
  <autoFilter ref="A7:T31"/>
  <mergeCells count="14">
    <mergeCell ref="A1:T1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P4:Q4"/>
    <mergeCell ref="R4:S4"/>
    <mergeCell ref="T4:T5"/>
    <mergeCell ref="A42:A43"/>
  </mergeCells>
  <printOptions/>
  <pageMargins left="0.4201388888888889" right="0.1798611111111111" top="0.35" bottom="0.3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pane ySplit="2" topLeftCell="A3" activePane="bottomLeft" state="frozen"/>
      <selection pane="topLeft" activeCell="A1" sqref="A1"/>
      <selection pane="bottomLeft" activeCell="W10" activeCellId="1" sqref="C53 W10"/>
    </sheetView>
  </sheetViews>
  <sheetFormatPr defaultColWidth="9.140625" defaultRowHeight="12.75"/>
  <cols>
    <col min="1" max="1" width="4.00390625" style="73" customWidth="1"/>
    <col min="2" max="2" width="25.00390625" style="74" customWidth="1"/>
    <col min="3" max="3" width="9.421875" style="74" customWidth="1"/>
    <col min="4" max="4" width="8.00390625" style="74" customWidth="1"/>
    <col min="5" max="5" width="7.57421875" style="74" customWidth="1"/>
    <col min="6" max="10" width="8.00390625" style="74" customWidth="1"/>
    <col min="11" max="11" width="8.57421875" style="74" customWidth="1"/>
    <col min="12" max="13" width="7.57421875" style="74" customWidth="1"/>
    <col min="14" max="14" width="7.28125" style="74" customWidth="1"/>
    <col min="15" max="18" width="6.8515625" style="74" customWidth="1"/>
    <col min="19" max="19" width="7.8515625" style="74" customWidth="1"/>
    <col min="20" max="20" width="7.57421875" style="74" customWidth="1"/>
    <col min="21" max="21" width="7.421875" style="74" customWidth="1"/>
    <col min="22" max="22" width="6.00390625" style="74" customWidth="1"/>
    <col min="23" max="23" width="9.28125" style="73" customWidth="1"/>
    <col min="24" max="16384" width="9.140625" style="74" customWidth="1"/>
  </cols>
  <sheetData>
    <row r="1" spans="1:23" ht="18.7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39.75" customHeight="1">
      <c r="A2" s="76" t="s">
        <v>45</v>
      </c>
      <c r="B2" s="77" t="s">
        <v>46</v>
      </c>
      <c r="C2" s="78" t="s">
        <v>47</v>
      </c>
      <c r="D2" s="79" t="s">
        <v>48</v>
      </c>
      <c r="E2" s="80" t="s">
        <v>49</v>
      </c>
      <c r="F2" s="79" t="s">
        <v>50</v>
      </c>
      <c r="G2" s="80" t="s">
        <v>51</v>
      </c>
      <c r="H2" s="79" t="s">
        <v>52</v>
      </c>
      <c r="I2" s="80" t="s">
        <v>53</v>
      </c>
      <c r="J2" s="79" t="s">
        <v>54</v>
      </c>
      <c r="K2" s="80" t="s">
        <v>55</v>
      </c>
      <c r="L2" s="79" t="s">
        <v>56</v>
      </c>
      <c r="M2" s="80" t="s">
        <v>57</v>
      </c>
      <c r="N2" s="79" t="s">
        <v>58</v>
      </c>
      <c r="O2" s="80" t="s">
        <v>59</v>
      </c>
      <c r="P2" s="79" t="s">
        <v>60</v>
      </c>
      <c r="Q2" s="80" t="s">
        <v>61</v>
      </c>
      <c r="R2" s="81" t="s">
        <v>13</v>
      </c>
      <c r="S2" s="81" t="s">
        <v>62</v>
      </c>
      <c r="T2" s="81" t="s">
        <v>63</v>
      </c>
      <c r="U2" s="81" t="s">
        <v>64</v>
      </c>
      <c r="V2" s="81" t="s">
        <v>65</v>
      </c>
      <c r="W2" s="81" t="s">
        <v>66</v>
      </c>
    </row>
    <row r="3" spans="1:23" ht="22.5" customHeight="1" hidden="1">
      <c r="A3" s="82">
        <v>2</v>
      </c>
      <c r="B3" s="83" t="s">
        <v>67</v>
      </c>
      <c r="C3" s="84">
        <v>4</v>
      </c>
      <c r="D3" s="85">
        <v>1</v>
      </c>
      <c r="E3" s="86">
        <v>3</v>
      </c>
      <c r="F3" s="87">
        <v>4</v>
      </c>
      <c r="G3" s="88">
        <v>4</v>
      </c>
      <c r="H3" s="87">
        <v>4</v>
      </c>
      <c r="I3" s="88">
        <v>4</v>
      </c>
      <c r="J3" s="87">
        <v>4</v>
      </c>
      <c r="K3" s="88">
        <v>4</v>
      </c>
      <c r="L3" s="88">
        <v>4</v>
      </c>
      <c r="M3" s="88">
        <v>4</v>
      </c>
      <c r="N3" s="88">
        <v>4</v>
      </c>
      <c r="O3" s="88">
        <v>4</v>
      </c>
      <c r="P3" s="88">
        <v>4</v>
      </c>
      <c r="Q3" s="88">
        <v>4</v>
      </c>
      <c r="R3" s="88">
        <v>4</v>
      </c>
      <c r="S3" s="88">
        <v>4</v>
      </c>
      <c r="T3" s="88">
        <v>4</v>
      </c>
      <c r="U3" s="89">
        <v>4</v>
      </c>
      <c r="V3" s="89">
        <v>4</v>
      </c>
      <c r="W3" s="89">
        <f>SUM(C3:V3)</f>
        <v>76</v>
      </c>
    </row>
    <row r="4" spans="1:23" ht="22.5" customHeight="1" hidden="1">
      <c r="A4" s="90">
        <v>1</v>
      </c>
      <c r="B4" s="91" t="s">
        <v>26</v>
      </c>
      <c r="C4" s="92">
        <v>4</v>
      </c>
      <c r="D4" s="87">
        <v>4</v>
      </c>
      <c r="E4" s="88">
        <v>4</v>
      </c>
      <c r="F4" s="87">
        <v>4</v>
      </c>
      <c r="G4" s="88">
        <v>4</v>
      </c>
      <c r="H4" s="87">
        <v>4</v>
      </c>
      <c r="I4" s="88">
        <v>4</v>
      </c>
      <c r="J4" s="87">
        <v>4</v>
      </c>
      <c r="K4" s="88">
        <v>4</v>
      </c>
      <c r="L4" s="88">
        <v>4</v>
      </c>
      <c r="M4" s="88">
        <v>4</v>
      </c>
      <c r="N4" s="88">
        <v>4</v>
      </c>
      <c r="O4" s="88">
        <v>4</v>
      </c>
      <c r="P4" s="88">
        <v>4</v>
      </c>
      <c r="Q4" s="88">
        <v>4</v>
      </c>
      <c r="R4" s="93">
        <v>2</v>
      </c>
      <c r="S4" s="88">
        <v>4</v>
      </c>
      <c r="T4" s="88">
        <v>4</v>
      </c>
      <c r="U4" s="89">
        <v>4</v>
      </c>
      <c r="V4" s="89">
        <v>4</v>
      </c>
      <c r="W4" s="94">
        <f>SUM(C4:V4)</f>
        <v>78</v>
      </c>
    </row>
    <row r="5" spans="1:23" ht="12.75" customHeight="1">
      <c r="A5" s="82"/>
      <c r="B5" s="95" t="s">
        <v>17</v>
      </c>
      <c r="C5" s="85">
        <v>2</v>
      </c>
      <c r="D5" s="85">
        <v>3</v>
      </c>
      <c r="E5" s="85">
        <v>3</v>
      </c>
      <c r="F5" s="85">
        <v>1</v>
      </c>
      <c r="G5" s="85">
        <v>1</v>
      </c>
      <c r="H5" s="85">
        <v>1</v>
      </c>
      <c r="I5" s="85">
        <v>2</v>
      </c>
      <c r="J5" s="85">
        <v>4</v>
      </c>
      <c r="K5" s="85">
        <v>4</v>
      </c>
      <c r="L5" s="85">
        <v>4</v>
      </c>
      <c r="M5" s="85">
        <v>4</v>
      </c>
      <c r="N5" s="85">
        <v>4</v>
      </c>
      <c r="O5" s="85">
        <v>4</v>
      </c>
      <c r="P5" s="85">
        <v>4</v>
      </c>
      <c r="Q5" s="85">
        <v>4</v>
      </c>
      <c r="R5" s="85">
        <v>4</v>
      </c>
      <c r="S5" s="85">
        <v>4</v>
      </c>
      <c r="T5" s="85">
        <v>4</v>
      </c>
      <c r="U5" s="85">
        <v>4</v>
      </c>
      <c r="V5" s="85">
        <v>7</v>
      </c>
      <c r="W5" s="89">
        <f>SUM(C5:V5)</f>
        <v>68</v>
      </c>
    </row>
    <row r="6" spans="1:23" ht="12.75" customHeight="1">
      <c r="A6" s="82"/>
      <c r="B6" s="95" t="s">
        <v>18</v>
      </c>
      <c r="C6" s="85">
        <v>4</v>
      </c>
      <c r="D6" s="85">
        <v>4</v>
      </c>
      <c r="E6" s="85">
        <v>4</v>
      </c>
      <c r="F6" s="85">
        <v>4</v>
      </c>
      <c r="G6" s="85">
        <v>4</v>
      </c>
      <c r="H6" s="85">
        <v>4</v>
      </c>
      <c r="I6" s="85">
        <v>4</v>
      </c>
      <c r="J6" s="85">
        <v>4</v>
      </c>
      <c r="K6" s="85">
        <v>4</v>
      </c>
      <c r="L6" s="85">
        <v>4</v>
      </c>
      <c r="M6" s="85">
        <v>4</v>
      </c>
      <c r="N6" s="85">
        <v>4</v>
      </c>
      <c r="O6" s="85">
        <v>4</v>
      </c>
      <c r="P6" s="85">
        <v>4</v>
      </c>
      <c r="Q6" s="85">
        <v>4</v>
      </c>
      <c r="R6" s="85">
        <v>4</v>
      </c>
      <c r="S6" s="85">
        <v>4</v>
      </c>
      <c r="T6" s="85">
        <v>4</v>
      </c>
      <c r="U6" s="85">
        <v>4</v>
      </c>
      <c r="V6" s="85">
        <v>7</v>
      </c>
      <c r="W6" s="89">
        <f>SUM(C6:V6)</f>
        <v>83</v>
      </c>
    </row>
    <row r="7" spans="1:23" ht="12.75" customHeight="1">
      <c r="A7" s="82"/>
      <c r="B7" s="95" t="s">
        <v>19</v>
      </c>
      <c r="C7" s="85">
        <v>1</v>
      </c>
      <c r="D7" s="85">
        <v>4</v>
      </c>
      <c r="E7" s="85">
        <v>4</v>
      </c>
      <c r="F7" s="85">
        <v>4</v>
      </c>
      <c r="G7" s="85">
        <v>4</v>
      </c>
      <c r="H7" s="85">
        <v>2</v>
      </c>
      <c r="I7" s="85">
        <v>1</v>
      </c>
      <c r="J7" s="85">
        <v>4</v>
      </c>
      <c r="K7" s="85">
        <v>4</v>
      </c>
      <c r="L7" s="85">
        <v>4</v>
      </c>
      <c r="M7" s="85">
        <v>4</v>
      </c>
      <c r="N7" s="85">
        <v>4</v>
      </c>
      <c r="O7" s="85">
        <v>4</v>
      </c>
      <c r="P7" s="85">
        <v>1</v>
      </c>
      <c r="Q7" s="85">
        <v>1</v>
      </c>
      <c r="R7" s="85">
        <v>1</v>
      </c>
      <c r="S7" s="85">
        <v>4</v>
      </c>
      <c r="T7" s="85">
        <v>4</v>
      </c>
      <c r="U7" s="85">
        <v>4</v>
      </c>
      <c r="V7" s="85">
        <v>7</v>
      </c>
      <c r="W7" s="89">
        <f>SUM(C7:V7)</f>
        <v>66</v>
      </c>
    </row>
    <row r="8" spans="1:23" ht="12.75" customHeight="1">
      <c r="A8" s="82"/>
      <c r="B8" s="95" t="s">
        <v>20</v>
      </c>
      <c r="C8" s="85">
        <v>4</v>
      </c>
      <c r="D8" s="85">
        <v>4</v>
      </c>
      <c r="E8" s="85">
        <v>4</v>
      </c>
      <c r="F8" s="85">
        <v>4</v>
      </c>
      <c r="G8" s="85">
        <v>4</v>
      </c>
      <c r="H8" s="85">
        <v>4</v>
      </c>
      <c r="I8" s="85">
        <v>4</v>
      </c>
      <c r="J8" s="85">
        <v>4</v>
      </c>
      <c r="K8" s="85">
        <v>4</v>
      </c>
      <c r="L8" s="85">
        <v>4</v>
      </c>
      <c r="M8" s="85">
        <v>4</v>
      </c>
      <c r="N8" s="85">
        <v>4</v>
      </c>
      <c r="O8" s="85">
        <v>4</v>
      </c>
      <c r="P8" s="85">
        <v>4</v>
      </c>
      <c r="Q8" s="85">
        <v>4</v>
      </c>
      <c r="R8" s="85">
        <v>4</v>
      </c>
      <c r="S8" s="85">
        <v>4</v>
      </c>
      <c r="T8" s="85">
        <v>4</v>
      </c>
      <c r="U8" s="85">
        <v>4</v>
      </c>
      <c r="V8" s="85">
        <v>7</v>
      </c>
      <c r="W8" s="89">
        <f>SUM(C8:V8)</f>
        <v>83</v>
      </c>
    </row>
    <row r="9" spans="1:23" ht="12.75" customHeight="1">
      <c r="A9" s="82"/>
      <c r="B9" s="95" t="s">
        <v>21</v>
      </c>
      <c r="C9" s="85">
        <v>4</v>
      </c>
      <c r="D9" s="85">
        <v>4</v>
      </c>
      <c r="E9" s="85">
        <v>4</v>
      </c>
      <c r="F9" s="85">
        <v>4</v>
      </c>
      <c r="G9" s="85">
        <v>4</v>
      </c>
      <c r="H9" s="85">
        <v>4</v>
      </c>
      <c r="I9" s="85">
        <v>4</v>
      </c>
      <c r="J9" s="85">
        <v>4</v>
      </c>
      <c r="K9" s="85">
        <v>4</v>
      </c>
      <c r="L9" s="85">
        <v>4</v>
      </c>
      <c r="M9" s="85">
        <v>4</v>
      </c>
      <c r="N9" s="85">
        <v>4</v>
      </c>
      <c r="O9" s="85">
        <v>4</v>
      </c>
      <c r="P9" s="85">
        <v>4</v>
      </c>
      <c r="Q9" s="85">
        <v>4</v>
      </c>
      <c r="R9" s="85">
        <v>4</v>
      </c>
      <c r="S9" s="85">
        <v>4</v>
      </c>
      <c r="T9" s="85">
        <v>4</v>
      </c>
      <c r="U9" s="85">
        <v>4</v>
      </c>
      <c r="V9" s="85">
        <v>7</v>
      </c>
      <c r="W9" s="89">
        <f>SUM(C9:V9)</f>
        <v>83</v>
      </c>
    </row>
    <row r="10" spans="1:23" ht="12.75" customHeight="1">
      <c r="A10" s="82"/>
      <c r="B10" s="95" t="s">
        <v>22</v>
      </c>
      <c r="C10" s="85">
        <v>4</v>
      </c>
      <c r="D10" s="85">
        <v>4</v>
      </c>
      <c r="E10" s="85">
        <v>4</v>
      </c>
      <c r="F10" s="85">
        <v>4</v>
      </c>
      <c r="G10" s="85">
        <v>4</v>
      </c>
      <c r="H10" s="85">
        <v>4</v>
      </c>
      <c r="I10" s="85">
        <v>4</v>
      </c>
      <c r="J10" s="85">
        <v>4</v>
      </c>
      <c r="K10" s="85">
        <v>4</v>
      </c>
      <c r="L10" s="85">
        <v>4</v>
      </c>
      <c r="M10" s="85">
        <v>4</v>
      </c>
      <c r="N10" s="85">
        <v>4</v>
      </c>
      <c r="O10" s="85">
        <v>4</v>
      </c>
      <c r="P10" s="85">
        <v>4</v>
      </c>
      <c r="Q10" s="85">
        <v>4</v>
      </c>
      <c r="R10" s="85">
        <v>4</v>
      </c>
      <c r="S10" s="85">
        <v>4</v>
      </c>
      <c r="T10" s="85">
        <v>4</v>
      </c>
      <c r="U10" s="85">
        <v>4</v>
      </c>
      <c r="V10" s="85">
        <v>7</v>
      </c>
      <c r="W10" s="89">
        <f>SUM(C10:V10)</f>
        <v>83</v>
      </c>
    </row>
    <row r="11" spans="1:23" ht="12.75" customHeight="1">
      <c r="A11" s="82"/>
      <c r="B11" s="95" t="s">
        <v>23</v>
      </c>
      <c r="C11" s="85">
        <v>4</v>
      </c>
      <c r="D11" s="85">
        <v>4</v>
      </c>
      <c r="E11" s="85">
        <v>4</v>
      </c>
      <c r="F11" s="85">
        <v>4</v>
      </c>
      <c r="G11" s="85">
        <v>4</v>
      </c>
      <c r="H11" s="85">
        <v>4</v>
      </c>
      <c r="I11" s="85">
        <v>4</v>
      </c>
      <c r="J11" s="85">
        <v>4</v>
      </c>
      <c r="K11" s="85">
        <v>4</v>
      </c>
      <c r="L11" s="85">
        <v>4</v>
      </c>
      <c r="M11" s="85">
        <v>4</v>
      </c>
      <c r="N11" s="85">
        <v>4</v>
      </c>
      <c r="O11" s="85">
        <v>4</v>
      </c>
      <c r="P11" s="85">
        <v>4</v>
      </c>
      <c r="Q11" s="85">
        <v>4</v>
      </c>
      <c r="R11" s="85">
        <v>4</v>
      </c>
      <c r="S11" s="85">
        <v>4</v>
      </c>
      <c r="T11" s="85">
        <v>4</v>
      </c>
      <c r="U11" s="85">
        <v>4</v>
      </c>
      <c r="V11" s="85">
        <v>7</v>
      </c>
      <c r="W11" s="89">
        <f>SUM(C11:V11)</f>
        <v>83</v>
      </c>
    </row>
    <row r="12" spans="1:23" ht="12.75" customHeight="1">
      <c r="A12" s="82"/>
      <c r="B12" s="95" t="s">
        <v>24</v>
      </c>
      <c r="C12" s="85">
        <v>3</v>
      </c>
      <c r="D12" s="85">
        <v>1</v>
      </c>
      <c r="E12" s="85">
        <v>1</v>
      </c>
      <c r="F12" s="85">
        <v>2</v>
      </c>
      <c r="G12" s="85">
        <v>4</v>
      </c>
      <c r="H12" s="85">
        <v>4</v>
      </c>
      <c r="I12" s="85">
        <v>4</v>
      </c>
      <c r="J12" s="85">
        <v>4</v>
      </c>
      <c r="K12" s="85">
        <v>4</v>
      </c>
      <c r="L12" s="85">
        <v>4</v>
      </c>
      <c r="M12" s="85">
        <v>4</v>
      </c>
      <c r="N12" s="85">
        <v>4</v>
      </c>
      <c r="O12" s="85">
        <v>4</v>
      </c>
      <c r="P12" s="85">
        <v>4</v>
      </c>
      <c r="Q12" s="85">
        <v>4</v>
      </c>
      <c r="R12" s="85">
        <v>4</v>
      </c>
      <c r="S12" s="85">
        <v>1</v>
      </c>
      <c r="T12" s="85">
        <v>4</v>
      </c>
      <c r="U12" s="85">
        <v>1</v>
      </c>
      <c r="V12" s="85">
        <v>6</v>
      </c>
      <c r="W12" s="89">
        <f>SUM(C12:V12)</f>
        <v>67</v>
      </c>
    </row>
    <row r="13" spans="1:23" ht="12.75" customHeight="1">
      <c r="A13" s="82"/>
      <c r="B13" s="95" t="s">
        <v>26</v>
      </c>
      <c r="C13" s="85">
        <v>4</v>
      </c>
      <c r="D13" s="85">
        <v>4</v>
      </c>
      <c r="E13" s="85">
        <v>4</v>
      </c>
      <c r="F13" s="85">
        <v>4</v>
      </c>
      <c r="G13" s="85">
        <v>4</v>
      </c>
      <c r="H13" s="85">
        <v>4</v>
      </c>
      <c r="I13" s="85">
        <v>4</v>
      </c>
      <c r="J13" s="85">
        <v>4</v>
      </c>
      <c r="K13" s="85">
        <v>4</v>
      </c>
      <c r="L13" s="85">
        <v>4</v>
      </c>
      <c r="M13" s="85">
        <v>4</v>
      </c>
      <c r="N13" s="85">
        <v>4</v>
      </c>
      <c r="O13" s="85">
        <v>4</v>
      </c>
      <c r="P13" s="85">
        <v>4</v>
      </c>
      <c r="Q13" s="85">
        <v>4</v>
      </c>
      <c r="R13" s="85">
        <v>4</v>
      </c>
      <c r="S13" s="85">
        <v>4</v>
      </c>
      <c r="T13" s="85">
        <v>4</v>
      </c>
      <c r="U13" s="85">
        <v>4</v>
      </c>
      <c r="V13" s="85">
        <v>7</v>
      </c>
      <c r="W13" s="89">
        <f>SUM(C13:V13)</f>
        <v>83</v>
      </c>
    </row>
    <row r="14" spans="1:23" ht="12.75" customHeight="1">
      <c r="A14" s="82"/>
      <c r="B14" s="95" t="s">
        <v>27</v>
      </c>
      <c r="C14" s="85">
        <v>4</v>
      </c>
      <c r="D14" s="85">
        <v>4</v>
      </c>
      <c r="E14" s="85">
        <v>4</v>
      </c>
      <c r="F14" s="85">
        <v>4</v>
      </c>
      <c r="G14" s="85">
        <v>4</v>
      </c>
      <c r="H14" s="85">
        <v>4</v>
      </c>
      <c r="I14" s="85">
        <v>4</v>
      </c>
      <c r="J14" s="85">
        <v>4</v>
      </c>
      <c r="K14" s="85">
        <v>4</v>
      </c>
      <c r="L14" s="85">
        <v>4</v>
      </c>
      <c r="M14" s="85">
        <v>4</v>
      </c>
      <c r="N14" s="85">
        <v>4</v>
      </c>
      <c r="O14" s="85">
        <v>4</v>
      </c>
      <c r="P14" s="85">
        <v>4</v>
      </c>
      <c r="Q14" s="85">
        <v>4</v>
      </c>
      <c r="R14" s="85">
        <v>1</v>
      </c>
      <c r="S14" s="85">
        <v>4</v>
      </c>
      <c r="T14" s="85">
        <v>4</v>
      </c>
      <c r="U14" s="85">
        <v>4</v>
      </c>
      <c r="V14" s="85">
        <v>1</v>
      </c>
      <c r="W14" s="89">
        <f>SUM(C14:V14)</f>
        <v>74</v>
      </c>
    </row>
    <row r="15" spans="1:23" ht="12.75" customHeight="1">
      <c r="A15" s="82">
        <v>2</v>
      </c>
      <c r="B15" s="95" t="s">
        <v>28</v>
      </c>
      <c r="C15" s="85">
        <v>4</v>
      </c>
      <c r="D15" s="85">
        <v>2</v>
      </c>
      <c r="E15" s="85">
        <v>2</v>
      </c>
      <c r="F15" s="85">
        <v>4</v>
      </c>
      <c r="G15" s="85">
        <v>4</v>
      </c>
      <c r="H15" s="85">
        <v>4</v>
      </c>
      <c r="I15" s="85">
        <v>4</v>
      </c>
      <c r="J15" s="85">
        <v>4</v>
      </c>
      <c r="K15" s="85">
        <v>4</v>
      </c>
      <c r="L15" s="85">
        <v>4</v>
      </c>
      <c r="M15" s="85">
        <v>4</v>
      </c>
      <c r="N15" s="85">
        <v>4</v>
      </c>
      <c r="O15" s="85">
        <v>4</v>
      </c>
      <c r="P15" s="85">
        <v>4</v>
      </c>
      <c r="Q15" s="85">
        <v>4</v>
      </c>
      <c r="R15" s="85">
        <v>4</v>
      </c>
      <c r="S15" s="85">
        <v>4</v>
      </c>
      <c r="T15" s="85">
        <v>4</v>
      </c>
      <c r="U15" s="85">
        <v>4</v>
      </c>
      <c r="V15" s="85">
        <v>2</v>
      </c>
      <c r="W15" s="89">
        <f>SUM(C15:V15)</f>
        <v>74</v>
      </c>
    </row>
    <row r="16" spans="1:23" ht="12.75" customHeight="1">
      <c r="A16" s="82"/>
      <c r="B16" s="95" t="s">
        <v>29</v>
      </c>
      <c r="C16" s="85">
        <v>4</v>
      </c>
      <c r="D16" s="85">
        <v>4</v>
      </c>
      <c r="E16" s="85">
        <v>4</v>
      </c>
      <c r="F16" s="85">
        <v>3</v>
      </c>
      <c r="G16" s="85">
        <v>2</v>
      </c>
      <c r="H16" s="85">
        <v>4</v>
      </c>
      <c r="I16" s="85">
        <v>4</v>
      </c>
      <c r="J16" s="85">
        <v>4</v>
      </c>
      <c r="K16" s="85">
        <v>4</v>
      </c>
      <c r="L16" s="85">
        <v>4</v>
      </c>
      <c r="M16" s="85">
        <v>4</v>
      </c>
      <c r="N16" s="85">
        <v>4</v>
      </c>
      <c r="O16" s="85">
        <v>4</v>
      </c>
      <c r="P16" s="85">
        <v>4</v>
      </c>
      <c r="Q16" s="85">
        <v>4</v>
      </c>
      <c r="R16" s="85">
        <v>2</v>
      </c>
      <c r="S16" s="85">
        <v>4</v>
      </c>
      <c r="T16" s="85">
        <v>4</v>
      </c>
      <c r="U16" s="85">
        <v>4</v>
      </c>
      <c r="V16" s="85">
        <v>5</v>
      </c>
      <c r="W16" s="89">
        <f>SUM(C16:V16)</f>
        <v>76</v>
      </c>
    </row>
    <row r="17" spans="1:23" ht="12.75" customHeight="1">
      <c r="A17" s="82"/>
      <c r="B17" s="95" t="s">
        <v>30</v>
      </c>
      <c r="C17" s="85">
        <v>4</v>
      </c>
      <c r="D17" s="85">
        <v>4</v>
      </c>
      <c r="E17" s="85">
        <v>4</v>
      </c>
      <c r="F17" s="85">
        <v>4</v>
      </c>
      <c r="G17" s="85">
        <v>4</v>
      </c>
      <c r="H17" s="85">
        <v>4</v>
      </c>
      <c r="I17" s="85">
        <v>4</v>
      </c>
      <c r="J17" s="85">
        <v>4</v>
      </c>
      <c r="K17" s="85">
        <v>4</v>
      </c>
      <c r="L17" s="85">
        <v>4</v>
      </c>
      <c r="M17" s="85">
        <v>4</v>
      </c>
      <c r="N17" s="85">
        <v>4</v>
      </c>
      <c r="O17" s="85">
        <v>4</v>
      </c>
      <c r="P17" s="85">
        <v>4</v>
      </c>
      <c r="Q17" s="85">
        <v>4</v>
      </c>
      <c r="R17" s="85">
        <v>4</v>
      </c>
      <c r="S17" s="85">
        <v>4</v>
      </c>
      <c r="T17" s="85">
        <v>4</v>
      </c>
      <c r="U17" s="85">
        <v>4</v>
      </c>
      <c r="V17" s="85">
        <v>7</v>
      </c>
      <c r="W17" s="89">
        <f>SUM(C17:V17)</f>
        <v>83</v>
      </c>
    </row>
    <row r="18" spans="1:23" ht="12.75" customHeight="1">
      <c r="A18" s="82"/>
      <c r="B18" s="95" t="s">
        <v>31</v>
      </c>
      <c r="C18" s="85">
        <v>4</v>
      </c>
      <c r="D18" s="85">
        <v>4</v>
      </c>
      <c r="E18" s="85">
        <v>4</v>
      </c>
      <c r="F18" s="85">
        <v>4</v>
      </c>
      <c r="G18" s="85">
        <v>4</v>
      </c>
      <c r="H18" s="85">
        <v>4</v>
      </c>
      <c r="I18" s="85">
        <v>4</v>
      </c>
      <c r="J18" s="85">
        <v>4</v>
      </c>
      <c r="K18" s="85">
        <v>4</v>
      </c>
      <c r="L18" s="85">
        <v>4</v>
      </c>
      <c r="M18" s="85">
        <v>4</v>
      </c>
      <c r="N18" s="85">
        <v>4</v>
      </c>
      <c r="O18" s="85">
        <v>4</v>
      </c>
      <c r="P18" s="85">
        <v>4</v>
      </c>
      <c r="Q18" s="85">
        <v>4</v>
      </c>
      <c r="R18" s="85">
        <v>4</v>
      </c>
      <c r="S18" s="85">
        <v>4</v>
      </c>
      <c r="T18" s="85">
        <v>4</v>
      </c>
      <c r="U18" s="85">
        <v>4</v>
      </c>
      <c r="V18" s="85">
        <v>7</v>
      </c>
      <c r="W18" s="89">
        <f>SUM(C18:V18)</f>
        <v>83</v>
      </c>
    </row>
    <row r="19" spans="1:23" ht="12.75" customHeight="1">
      <c r="A19" s="82"/>
      <c r="B19" s="95" t="s">
        <v>32</v>
      </c>
      <c r="C19" s="85">
        <v>4</v>
      </c>
      <c r="D19" s="85">
        <v>4</v>
      </c>
      <c r="E19" s="85">
        <v>4</v>
      </c>
      <c r="F19" s="85">
        <v>4</v>
      </c>
      <c r="G19" s="85">
        <v>4</v>
      </c>
      <c r="H19" s="85">
        <v>4</v>
      </c>
      <c r="I19" s="85">
        <v>4</v>
      </c>
      <c r="J19" s="85">
        <v>4</v>
      </c>
      <c r="K19" s="85">
        <v>4</v>
      </c>
      <c r="L19" s="85">
        <v>4</v>
      </c>
      <c r="M19" s="85">
        <v>4</v>
      </c>
      <c r="N19" s="85">
        <v>4</v>
      </c>
      <c r="O19" s="85">
        <v>4</v>
      </c>
      <c r="P19" s="85">
        <v>4</v>
      </c>
      <c r="Q19" s="85">
        <v>4</v>
      </c>
      <c r="R19" s="85">
        <v>4</v>
      </c>
      <c r="S19" s="85">
        <v>4</v>
      </c>
      <c r="T19" s="85">
        <v>4</v>
      </c>
      <c r="U19" s="85">
        <v>4</v>
      </c>
      <c r="V19" s="85">
        <v>7</v>
      </c>
      <c r="W19" s="89">
        <f>SUM(C19:V19)</f>
        <v>83</v>
      </c>
    </row>
    <row r="20" spans="1:23" ht="12.75" customHeight="1">
      <c r="A20" s="82"/>
      <c r="B20" s="95" t="s">
        <v>33</v>
      </c>
      <c r="C20" s="85">
        <v>4</v>
      </c>
      <c r="D20" s="85">
        <v>4</v>
      </c>
      <c r="E20" s="85">
        <v>4</v>
      </c>
      <c r="F20" s="85">
        <v>4</v>
      </c>
      <c r="G20" s="85">
        <v>4</v>
      </c>
      <c r="H20" s="85">
        <v>3</v>
      </c>
      <c r="I20" s="85">
        <v>3</v>
      </c>
      <c r="J20" s="85">
        <v>4</v>
      </c>
      <c r="K20" s="85">
        <v>4</v>
      </c>
      <c r="L20" s="85">
        <v>4</v>
      </c>
      <c r="M20" s="85">
        <v>4</v>
      </c>
      <c r="N20" s="85">
        <v>4</v>
      </c>
      <c r="O20" s="85">
        <v>4</v>
      </c>
      <c r="P20" s="85">
        <v>4</v>
      </c>
      <c r="Q20" s="85">
        <v>4</v>
      </c>
      <c r="R20" s="85">
        <v>4</v>
      </c>
      <c r="S20" s="85">
        <v>4</v>
      </c>
      <c r="T20" s="85">
        <v>4</v>
      </c>
      <c r="U20" s="85">
        <v>4</v>
      </c>
      <c r="V20" s="85">
        <v>4</v>
      </c>
      <c r="W20" s="89">
        <f>SUM(C20:V20)</f>
        <v>78</v>
      </c>
    </row>
    <row r="21" spans="1:23" ht="12.75" customHeight="1">
      <c r="A21" s="82"/>
      <c r="B21" s="95" t="s">
        <v>34</v>
      </c>
      <c r="C21" s="85">
        <v>4</v>
      </c>
      <c r="D21" s="85">
        <v>4</v>
      </c>
      <c r="E21" s="85">
        <v>4</v>
      </c>
      <c r="F21" s="85">
        <v>4</v>
      </c>
      <c r="G21" s="85">
        <v>4</v>
      </c>
      <c r="H21" s="85">
        <v>4</v>
      </c>
      <c r="I21" s="85">
        <v>4</v>
      </c>
      <c r="J21" s="85">
        <v>4</v>
      </c>
      <c r="K21" s="85">
        <v>4</v>
      </c>
      <c r="L21" s="85">
        <v>4</v>
      </c>
      <c r="M21" s="85">
        <v>4</v>
      </c>
      <c r="N21" s="85">
        <v>4</v>
      </c>
      <c r="O21" s="85">
        <v>4</v>
      </c>
      <c r="P21" s="85">
        <v>4</v>
      </c>
      <c r="Q21" s="85">
        <v>4</v>
      </c>
      <c r="R21" s="85">
        <v>4</v>
      </c>
      <c r="S21" s="85">
        <v>4</v>
      </c>
      <c r="T21" s="85">
        <v>4</v>
      </c>
      <c r="U21" s="85">
        <v>4</v>
      </c>
      <c r="V21" s="85">
        <v>7</v>
      </c>
      <c r="W21" s="89">
        <f>SUM(C21:V21)</f>
        <v>83</v>
      </c>
    </row>
    <row r="22" spans="1:23" ht="12.75" customHeight="1">
      <c r="A22" s="82"/>
      <c r="B22" s="95" t="s">
        <v>35</v>
      </c>
      <c r="C22" s="85">
        <v>4</v>
      </c>
      <c r="D22" s="85">
        <v>4</v>
      </c>
      <c r="E22" s="85">
        <v>4</v>
      </c>
      <c r="F22" s="85">
        <v>4</v>
      </c>
      <c r="G22" s="85">
        <v>3</v>
      </c>
      <c r="H22" s="85">
        <v>4</v>
      </c>
      <c r="I22" s="85">
        <v>4</v>
      </c>
      <c r="J22" s="85">
        <v>4</v>
      </c>
      <c r="K22" s="85">
        <v>4</v>
      </c>
      <c r="L22" s="85">
        <v>4</v>
      </c>
      <c r="M22" s="85">
        <v>4</v>
      </c>
      <c r="N22" s="85">
        <v>4</v>
      </c>
      <c r="O22" s="85">
        <v>4</v>
      </c>
      <c r="P22" s="85">
        <v>4</v>
      </c>
      <c r="Q22" s="85">
        <v>4</v>
      </c>
      <c r="R22" s="85">
        <v>4</v>
      </c>
      <c r="S22" s="85">
        <v>4</v>
      </c>
      <c r="T22" s="85">
        <v>4</v>
      </c>
      <c r="U22" s="85">
        <v>4</v>
      </c>
      <c r="V22" s="85">
        <v>3</v>
      </c>
      <c r="W22" s="89">
        <f>SUM(C22:V22)</f>
        <v>78</v>
      </c>
    </row>
    <row r="23" spans="1:23" ht="12.75" customHeight="1">
      <c r="A23" s="82"/>
      <c r="B23" s="95" t="s">
        <v>36</v>
      </c>
      <c r="C23" s="85">
        <v>4</v>
      </c>
      <c r="D23" s="85">
        <v>4</v>
      </c>
      <c r="E23" s="85">
        <v>4</v>
      </c>
      <c r="F23" s="85">
        <v>4</v>
      </c>
      <c r="G23" s="85">
        <v>4</v>
      </c>
      <c r="H23" s="85">
        <v>4</v>
      </c>
      <c r="I23" s="85">
        <v>4</v>
      </c>
      <c r="J23" s="85">
        <v>4</v>
      </c>
      <c r="K23" s="85">
        <v>4</v>
      </c>
      <c r="L23" s="85">
        <v>4</v>
      </c>
      <c r="M23" s="85">
        <v>4</v>
      </c>
      <c r="N23" s="85">
        <v>4</v>
      </c>
      <c r="O23" s="85">
        <v>4</v>
      </c>
      <c r="P23" s="85">
        <v>4</v>
      </c>
      <c r="Q23" s="85">
        <v>4</v>
      </c>
      <c r="R23" s="85">
        <v>4</v>
      </c>
      <c r="S23" s="85">
        <v>4</v>
      </c>
      <c r="T23" s="85">
        <v>4</v>
      </c>
      <c r="U23" s="85">
        <v>4</v>
      </c>
      <c r="V23" s="85">
        <v>7</v>
      </c>
      <c r="W23" s="89">
        <f>SUM(C23:V23)</f>
        <v>83</v>
      </c>
    </row>
    <row r="24" spans="1:23" ht="12.75" customHeight="1">
      <c r="A24" s="82"/>
      <c r="B24" s="95" t="s">
        <v>37</v>
      </c>
      <c r="C24" s="85">
        <v>4</v>
      </c>
      <c r="D24" s="85">
        <v>4</v>
      </c>
      <c r="E24" s="85">
        <v>4</v>
      </c>
      <c r="F24" s="85">
        <v>4</v>
      </c>
      <c r="G24" s="85">
        <v>4</v>
      </c>
      <c r="H24" s="85">
        <v>4</v>
      </c>
      <c r="I24" s="85">
        <v>4</v>
      </c>
      <c r="J24" s="85">
        <v>4</v>
      </c>
      <c r="K24" s="85">
        <v>4</v>
      </c>
      <c r="L24" s="85">
        <v>4</v>
      </c>
      <c r="M24" s="85">
        <v>4</v>
      </c>
      <c r="N24" s="85">
        <v>4</v>
      </c>
      <c r="O24" s="85">
        <v>4</v>
      </c>
      <c r="P24" s="85">
        <v>4</v>
      </c>
      <c r="Q24" s="85">
        <v>4</v>
      </c>
      <c r="R24" s="85">
        <v>4</v>
      </c>
      <c r="S24" s="85">
        <v>4</v>
      </c>
      <c r="T24" s="85">
        <v>4</v>
      </c>
      <c r="U24" s="85">
        <v>4</v>
      </c>
      <c r="V24" s="85">
        <v>7</v>
      </c>
      <c r="W24" s="89">
        <f>SUM(C24:V24)</f>
        <v>83</v>
      </c>
    </row>
    <row r="25" spans="1:23" ht="12.75" customHeight="1">
      <c r="A25" s="82"/>
      <c r="B25" s="95" t="s">
        <v>38</v>
      </c>
      <c r="C25" s="85">
        <v>4</v>
      </c>
      <c r="D25" s="85">
        <v>4</v>
      </c>
      <c r="E25" s="85">
        <v>4</v>
      </c>
      <c r="F25" s="85">
        <v>4</v>
      </c>
      <c r="G25" s="85">
        <v>4</v>
      </c>
      <c r="H25" s="85">
        <v>4</v>
      </c>
      <c r="I25" s="85">
        <v>4</v>
      </c>
      <c r="J25" s="85">
        <v>4</v>
      </c>
      <c r="K25" s="85">
        <v>4</v>
      </c>
      <c r="L25" s="85">
        <v>4</v>
      </c>
      <c r="M25" s="85">
        <v>4</v>
      </c>
      <c r="N25" s="85">
        <v>4</v>
      </c>
      <c r="O25" s="85">
        <v>4</v>
      </c>
      <c r="P25" s="85">
        <v>4</v>
      </c>
      <c r="Q25" s="85">
        <v>4</v>
      </c>
      <c r="R25" s="85">
        <v>4</v>
      </c>
      <c r="S25" s="85">
        <v>4</v>
      </c>
      <c r="T25" s="85">
        <v>4</v>
      </c>
      <c r="U25" s="85">
        <v>4</v>
      </c>
      <c r="V25" s="85">
        <v>7</v>
      </c>
      <c r="W25" s="89">
        <f>SUM(C25:V25)</f>
        <v>83</v>
      </c>
    </row>
    <row r="26" spans="1:23" ht="12.75" customHeight="1">
      <c r="A26" s="82"/>
      <c r="B26" s="83"/>
      <c r="C26" s="85">
        <v>4</v>
      </c>
      <c r="D26" s="85">
        <v>4</v>
      </c>
      <c r="E26" s="85">
        <v>4</v>
      </c>
      <c r="F26" s="85">
        <v>4</v>
      </c>
      <c r="G26" s="85">
        <v>4</v>
      </c>
      <c r="H26" s="85">
        <v>4</v>
      </c>
      <c r="I26" s="85">
        <v>4</v>
      </c>
      <c r="J26" s="85">
        <v>4</v>
      </c>
      <c r="K26" s="85">
        <v>4</v>
      </c>
      <c r="L26" s="85">
        <v>4</v>
      </c>
      <c r="M26" s="85">
        <v>4</v>
      </c>
      <c r="N26" s="85">
        <v>4</v>
      </c>
      <c r="O26" s="85">
        <v>4</v>
      </c>
      <c r="P26" s="85">
        <v>4</v>
      </c>
      <c r="Q26" s="85">
        <v>4</v>
      </c>
      <c r="R26" s="85">
        <v>4</v>
      </c>
      <c r="S26" s="85">
        <v>4</v>
      </c>
      <c r="T26" s="85">
        <v>4</v>
      </c>
      <c r="U26" s="85">
        <v>4</v>
      </c>
      <c r="V26" s="85">
        <v>7</v>
      </c>
      <c r="W26" s="89">
        <f>SUM(C26:V26)</f>
        <v>83</v>
      </c>
    </row>
    <row r="27" spans="1:23" ht="12.75" customHeight="1">
      <c r="A27" s="82"/>
      <c r="B27" s="83"/>
      <c r="C27" s="85">
        <v>4</v>
      </c>
      <c r="D27" s="85">
        <v>4</v>
      </c>
      <c r="E27" s="85">
        <v>4</v>
      </c>
      <c r="F27" s="85">
        <v>4</v>
      </c>
      <c r="G27" s="85">
        <v>4</v>
      </c>
      <c r="H27" s="85">
        <v>4</v>
      </c>
      <c r="I27" s="85">
        <v>4</v>
      </c>
      <c r="J27" s="85">
        <v>4</v>
      </c>
      <c r="K27" s="85">
        <v>4</v>
      </c>
      <c r="L27" s="85">
        <v>4</v>
      </c>
      <c r="M27" s="85">
        <v>4</v>
      </c>
      <c r="N27" s="85">
        <v>4</v>
      </c>
      <c r="O27" s="85">
        <v>4</v>
      </c>
      <c r="P27" s="85">
        <v>4</v>
      </c>
      <c r="Q27" s="85">
        <v>4</v>
      </c>
      <c r="R27" s="85">
        <v>4</v>
      </c>
      <c r="S27" s="85">
        <v>4</v>
      </c>
      <c r="T27" s="85">
        <v>4</v>
      </c>
      <c r="U27" s="85">
        <v>4</v>
      </c>
      <c r="V27" s="85">
        <v>7</v>
      </c>
      <c r="W27" s="89">
        <f>SUM(C27:V27)</f>
        <v>83</v>
      </c>
    </row>
    <row r="28" spans="1:23" ht="12.75" customHeight="1">
      <c r="A28" s="82"/>
      <c r="B28" s="83"/>
      <c r="C28" s="85">
        <v>4</v>
      </c>
      <c r="D28" s="85">
        <v>4</v>
      </c>
      <c r="E28" s="85">
        <v>4</v>
      </c>
      <c r="F28" s="85">
        <v>4</v>
      </c>
      <c r="G28" s="85">
        <v>4</v>
      </c>
      <c r="H28" s="85">
        <v>4</v>
      </c>
      <c r="I28" s="85">
        <v>4</v>
      </c>
      <c r="J28" s="85">
        <v>4</v>
      </c>
      <c r="K28" s="85">
        <v>4</v>
      </c>
      <c r="L28" s="85">
        <v>4</v>
      </c>
      <c r="M28" s="85">
        <v>4</v>
      </c>
      <c r="N28" s="85">
        <v>4</v>
      </c>
      <c r="O28" s="85">
        <v>4</v>
      </c>
      <c r="P28" s="85">
        <v>4</v>
      </c>
      <c r="Q28" s="85">
        <v>4</v>
      </c>
      <c r="R28" s="85">
        <v>4</v>
      </c>
      <c r="S28" s="85">
        <v>4</v>
      </c>
      <c r="T28" s="85">
        <v>4</v>
      </c>
      <c r="U28" s="85">
        <v>4</v>
      </c>
      <c r="V28" s="85">
        <v>7</v>
      </c>
      <c r="W28" s="89">
        <f>SUM(C28:V28)</f>
        <v>83</v>
      </c>
    </row>
    <row r="29" spans="2:7" ht="12.75">
      <c r="B29" s="73"/>
      <c r="C29" s="74" t="s">
        <v>68</v>
      </c>
      <c r="G29" s="74" t="s">
        <v>41</v>
      </c>
    </row>
    <row r="30" spans="2:7" ht="12.75">
      <c r="B30" s="73"/>
      <c r="C30" s="74" t="s">
        <v>69</v>
      </c>
      <c r="G30" s="74" t="s">
        <v>43</v>
      </c>
    </row>
  </sheetData>
  <sheetProtection selectLockedCells="1" selectUnlockedCells="1"/>
  <autoFilter ref="A2:W4"/>
  <mergeCells count="1">
    <mergeCell ref="A1:W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16" activeCellId="1" sqref="C53 B16"/>
    </sheetView>
  </sheetViews>
  <sheetFormatPr defaultColWidth="9.140625" defaultRowHeight="12.75"/>
  <cols>
    <col min="1" max="1" width="21.140625" style="96" customWidth="1"/>
    <col min="2" max="2" width="26.421875" style="0" customWidth="1"/>
    <col min="3" max="3" width="23.57421875" style="0" customWidth="1"/>
    <col min="4" max="4" width="18.140625" style="0" customWidth="1"/>
    <col min="5" max="242" width="9.140625" style="0" customWidth="1"/>
    <col min="243" max="16384" width="11.57421875" style="0" customWidth="1"/>
  </cols>
  <sheetData>
    <row r="1" spans="1:4" s="100" customFormat="1" ht="35.25" customHeight="1">
      <c r="A1" s="97" t="s">
        <v>45</v>
      </c>
      <c r="B1" s="98" t="s">
        <v>4</v>
      </c>
      <c r="C1" s="98" t="s">
        <v>70</v>
      </c>
      <c r="D1" s="99" t="s">
        <v>71</v>
      </c>
    </row>
    <row r="2" spans="1:4" ht="12.75" customHeight="1">
      <c r="A2" s="101" t="s">
        <v>17</v>
      </c>
      <c r="B2" s="102" t="s">
        <v>72</v>
      </c>
      <c r="C2" s="102" t="s">
        <v>73</v>
      </c>
      <c r="D2" s="103" t="s">
        <v>74</v>
      </c>
    </row>
    <row r="3" spans="1:4" ht="12.75">
      <c r="A3" s="101"/>
      <c r="B3" s="104" t="s">
        <v>75</v>
      </c>
      <c r="C3" s="104" t="s">
        <v>76</v>
      </c>
      <c r="D3" s="105"/>
    </row>
    <row r="4" spans="1:4" ht="12.75">
      <c r="A4" s="101"/>
      <c r="B4" s="104" t="s">
        <v>77</v>
      </c>
      <c r="C4" s="104" t="s">
        <v>78</v>
      </c>
      <c r="D4" s="105"/>
    </row>
    <row r="5" spans="1:4" ht="12.75">
      <c r="A5" s="101"/>
      <c r="B5" s="104" t="s">
        <v>79</v>
      </c>
      <c r="C5" s="104" t="s">
        <v>80</v>
      </c>
      <c r="D5" s="105"/>
    </row>
    <row r="6" spans="1:4" ht="12.75">
      <c r="A6" s="101"/>
      <c r="B6" s="106" t="s">
        <v>43</v>
      </c>
      <c r="C6" s="106" t="s">
        <v>81</v>
      </c>
      <c r="D6" s="107"/>
    </row>
    <row r="7" spans="1:4" ht="12.75" customHeight="1">
      <c r="A7" s="108" t="s">
        <v>18</v>
      </c>
      <c r="B7" s="109" t="s">
        <v>82</v>
      </c>
      <c r="C7" s="109" t="s">
        <v>83</v>
      </c>
      <c r="D7" s="110" t="s">
        <v>74</v>
      </c>
    </row>
    <row r="8" spans="1:4" ht="12.75">
      <c r="A8" s="108"/>
      <c r="B8" s="104" t="s">
        <v>84</v>
      </c>
      <c r="C8" s="104" t="s">
        <v>85</v>
      </c>
      <c r="D8" s="111"/>
    </row>
    <row r="9" spans="1:4" s="114" customFormat="1" ht="12.75">
      <c r="A9" s="108"/>
      <c r="B9" s="112" t="s">
        <v>86</v>
      </c>
      <c r="C9" s="112" t="s">
        <v>87</v>
      </c>
      <c r="D9" s="113"/>
    </row>
    <row r="10" spans="1:4" ht="12.75" customHeight="1">
      <c r="A10" s="108" t="s">
        <v>19</v>
      </c>
      <c r="B10" s="109" t="s">
        <v>88</v>
      </c>
      <c r="C10" s="109" t="s">
        <v>89</v>
      </c>
      <c r="D10" s="110" t="s">
        <v>74</v>
      </c>
    </row>
    <row r="11" spans="1:4" ht="12.75">
      <c r="A11" s="108"/>
      <c r="B11" s="104" t="s">
        <v>90</v>
      </c>
      <c r="C11" s="104" t="s">
        <v>91</v>
      </c>
      <c r="D11" s="111"/>
    </row>
    <row r="12" spans="1:4" ht="12.75">
      <c r="A12" s="108"/>
      <c r="B12" s="104" t="s">
        <v>92</v>
      </c>
      <c r="C12" s="104" t="s">
        <v>93</v>
      </c>
      <c r="D12" s="111"/>
    </row>
    <row r="13" spans="1:4" ht="12.75">
      <c r="A13" s="108"/>
      <c r="B13" s="104" t="s">
        <v>94</v>
      </c>
      <c r="C13" s="104" t="s">
        <v>95</v>
      </c>
      <c r="D13" s="111"/>
    </row>
    <row r="14" spans="1:4" ht="12.75">
      <c r="A14" s="108"/>
      <c r="B14" s="104" t="s">
        <v>96</v>
      </c>
      <c r="C14" s="104" t="s">
        <v>97</v>
      </c>
      <c r="D14" s="111"/>
    </row>
    <row r="15" spans="1:4" ht="12.75">
      <c r="A15" s="108"/>
      <c r="B15" s="112" t="s">
        <v>98</v>
      </c>
      <c r="C15" s="115"/>
      <c r="D15" s="113"/>
    </row>
    <row r="16" spans="1:4" ht="12.75" customHeight="1">
      <c r="A16" s="108" t="s">
        <v>20</v>
      </c>
      <c r="B16" s="109"/>
      <c r="C16" s="109" t="s">
        <v>99</v>
      </c>
      <c r="D16" s="110" t="s">
        <v>74</v>
      </c>
    </row>
    <row r="17" spans="1:4" ht="12.75">
      <c r="A17" s="108"/>
      <c r="B17" s="104" t="s">
        <v>100</v>
      </c>
      <c r="C17" s="104" t="s">
        <v>101</v>
      </c>
      <c r="D17" s="116" t="s">
        <v>102</v>
      </c>
    </row>
    <row r="18" spans="1:4" ht="12.75">
      <c r="A18" s="108"/>
      <c r="B18" s="104" t="s">
        <v>103</v>
      </c>
      <c r="C18" s="104" t="s">
        <v>104</v>
      </c>
      <c r="D18" s="116" t="s">
        <v>105</v>
      </c>
    </row>
    <row r="19" spans="1:4" ht="12.75">
      <c r="A19" s="108"/>
      <c r="B19" s="112" t="s">
        <v>106</v>
      </c>
      <c r="C19" s="112" t="s">
        <v>106</v>
      </c>
      <c r="D19" s="117" t="s">
        <v>107</v>
      </c>
    </row>
    <row r="20" spans="1:4" ht="12.75" customHeight="1">
      <c r="A20" s="108" t="s">
        <v>21</v>
      </c>
      <c r="B20" s="109" t="s">
        <v>108</v>
      </c>
      <c r="C20" s="109" t="s">
        <v>109</v>
      </c>
      <c r="D20" s="110" t="s">
        <v>74</v>
      </c>
    </row>
    <row r="21" spans="1:4" ht="12.75">
      <c r="A21" s="108"/>
      <c r="B21" s="104" t="s">
        <v>110</v>
      </c>
      <c r="C21" s="104" t="s">
        <v>111</v>
      </c>
      <c r="D21" s="111"/>
    </row>
    <row r="22" spans="1:4" ht="12.75">
      <c r="A22" s="108"/>
      <c r="B22" s="104" t="s">
        <v>112</v>
      </c>
      <c r="C22" s="104" t="s">
        <v>113</v>
      </c>
      <c r="D22" s="111"/>
    </row>
    <row r="23" spans="1:4" ht="12.75">
      <c r="A23" s="108"/>
      <c r="B23" s="104" t="s">
        <v>114</v>
      </c>
      <c r="C23" s="104" t="s">
        <v>115</v>
      </c>
      <c r="D23" s="116" t="s">
        <v>116</v>
      </c>
    </row>
    <row r="24" spans="1:4" s="114" customFormat="1" ht="12.75">
      <c r="A24" s="108"/>
      <c r="B24" s="104" t="s">
        <v>117</v>
      </c>
      <c r="C24" s="104" t="s">
        <v>118</v>
      </c>
      <c r="D24" s="116" t="s">
        <v>119</v>
      </c>
    </row>
    <row r="25" spans="1:4" s="114" customFormat="1" ht="12.75">
      <c r="A25" s="108"/>
      <c r="B25" s="112" t="s">
        <v>120</v>
      </c>
      <c r="C25" s="112" t="s">
        <v>121</v>
      </c>
      <c r="D25" s="113"/>
    </row>
    <row r="26" spans="1:4" ht="12.75" customHeight="1">
      <c r="A26" s="108" t="s">
        <v>22</v>
      </c>
      <c r="B26" s="109" t="s">
        <v>122</v>
      </c>
      <c r="C26" s="109" t="s">
        <v>123</v>
      </c>
      <c r="D26" s="110" t="s">
        <v>74</v>
      </c>
    </row>
    <row r="27" spans="1:4" ht="12.75">
      <c r="A27" s="108"/>
      <c r="B27" s="104" t="s">
        <v>124</v>
      </c>
      <c r="C27" s="104" t="s">
        <v>125</v>
      </c>
      <c r="D27" s="111"/>
    </row>
    <row r="28" spans="1:4" ht="12.75">
      <c r="A28" s="108"/>
      <c r="B28" s="104" t="s">
        <v>126</v>
      </c>
      <c r="C28" s="104" t="s">
        <v>127</v>
      </c>
      <c r="D28" s="111"/>
    </row>
    <row r="29" spans="1:4" ht="12.75">
      <c r="A29" s="108"/>
      <c r="B29" s="104" t="s">
        <v>128</v>
      </c>
      <c r="C29" s="104" t="s">
        <v>129</v>
      </c>
      <c r="D29" s="111"/>
    </row>
    <row r="30" spans="1:4" ht="12.75">
      <c r="A30" s="108"/>
      <c r="B30" s="104" t="s">
        <v>130</v>
      </c>
      <c r="C30" s="104" t="s">
        <v>131</v>
      </c>
      <c r="D30" s="111"/>
    </row>
    <row r="31" spans="1:4" ht="12.75">
      <c r="A31" s="108"/>
      <c r="B31" s="112" t="s">
        <v>132</v>
      </c>
      <c r="C31" s="112" t="s">
        <v>133</v>
      </c>
      <c r="D31" s="113"/>
    </row>
    <row r="32" spans="1:4" ht="12.75" customHeight="1">
      <c r="A32" s="108" t="s">
        <v>23</v>
      </c>
      <c r="B32" s="109" t="s">
        <v>134</v>
      </c>
      <c r="C32" s="109" t="s">
        <v>135</v>
      </c>
      <c r="D32" s="110" t="s">
        <v>74</v>
      </c>
    </row>
    <row r="33" spans="1:4" ht="12.75">
      <c r="A33" s="108"/>
      <c r="B33" s="104" t="s">
        <v>136</v>
      </c>
      <c r="C33" s="104" t="s">
        <v>137</v>
      </c>
      <c r="D33" s="111"/>
    </row>
    <row r="34" spans="1:4" ht="12.75">
      <c r="A34" s="108"/>
      <c r="B34" s="104" t="s">
        <v>138</v>
      </c>
      <c r="C34" s="104" t="s">
        <v>139</v>
      </c>
      <c r="D34" s="111"/>
    </row>
    <row r="35" spans="1:4" ht="12.75">
      <c r="A35" s="108"/>
      <c r="B35" s="74"/>
      <c r="C35" s="104" t="s">
        <v>140</v>
      </c>
      <c r="D35" s="111"/>
    </row>
    <row r="36" spans="1:4" ht="12.75">
      <c r="A36" s="108"/>
      <c r="B36" s="74"/>
      <c r="C36" s="104" t="s">
        <v>141</v>
      </c>
      <c r="D36" s="111"/>
    </row>
    <row r="37" spans="1:4" ht="12.75">
      <c r="A37" s="108"/>
      <c r="B37" s="74"/>
      <c r="C37" s="104" t="s">
        <v>142</v>
      </c>
      <c r="D37" s="111"/>
    </row>
    <row r="38" spans="1:4" ht="12.75">
      <c r="A38" s="108"/>
      <c r="B38" s="74"/>
      <c r="C38" s="104" t="s">
        <v>143</v>
      </c>
      <c r="D38" s="111"/>
    </row>
    <row r="39" spans="1:4" ht="12.75">
      <c r="A39" s="108"/>
      <c r="B39" s="115"/>
      <c r="C39" s="112" t="s">
        <v>144</v>
      </c>
      <c r="D39" s="113"/>
    </row>
    <row r="40" spans="1:4" ht="12.75" customHeight="1">
      <c r="A40" s="108" t="s">
        <v>24</v>
      </c>
      <c r="B40" s="109" t="s">
        <v>145</v>
      </c>
      <c r="C40" s="109" t="s">
        <v>146</v>
      </c>
      <c r="D40" s="110" t="s">
        <v>74</v>
      </c>
    </row>
    <row r="41" spans="1:4" ht="12.75">
      <c r="A41" s="108"/>
      <c r="B41" s="104" t="s">
        <v>147</v>
      </c>
      <c r="C41" s="104" t="s">
        <v>148</v>
      </c>
      <c r="D41" s="111"/>
    </row>
    <row r="42" spans="1:4" s="114" customFormat="1" ht="12.75">
      <c r="A42" s="108"/>
      <c r="B42" s="104" t="s">
        <v>149</v>
      </c>
      <c r="C42" s="104" t="s">
        <v>150</v>
      </c>
      <c r="D42" s="111"/>
    </row>
    <row r="43" spans="1:4" s="114" customFormat="1" ht="12.75">
      <c r="A43" s="108"/>
      <c r="B43" s="104" t="s">
        <v>151</v>
      </c>
      <c r="C43" s="104" t="s">
        <v>152</v>
      </c>
      <c r="D43" s="111"/>
    </row>
    <row r="44" spans="1:4" ht="12.75">
      <c r="A44" s="108"/>
      <c r="B44" s="104" t="s">
        <v>153</v>
      </c>
      <c r="C44" s="104" t="s">
        <v>154</v>
      </c>
      <c r="D44" s="111"/>
    </row>
    <row r="45" spans="1:4" ht="12.75">
      <c r="A45" s="108"/>
      <c r="B45" s="104" t="s">
        <v>155</v>
      </c>
      <c r="C45" s="104" t="s">
        <v>156</v>
      </c>
      <c r="D45" s="111"/>
    </row>
    <row r="46" spans="1:4" ht="12.75">
      <c r="A46" s="108"/>
      <c r="B46" s="104" t="s">
        <v>157</v>
      </c>
      <c r="C46" s="104" t="s">
        <v>158</v>
      </c>
      <c r="D46" s="111"/>
    </row>
    <row r="47" spans="1:4" ht="12.75">
      <c r="A47" s="108"/>
      <c r="B47" s="112" t="s">
        <v>159</v>
      </c>
      <c r="C47" s="112" t="s">
        <v>160</v>
      </c>
      <c r="D47" s="113"/>
    </row>
    <row r="48" spans="1:4" ht="12.75" customHeight="1">
      <c r="A48" s="108" t="s">
        <v>26</v>
      </c>
      <c r="B48" s="109" t="s">
        <v>161</v>
      </c>
      <c r="C48" s="109" t="s">
        <v>162</v>
      </c>
      <c r="D48" s="110" t="s">
        <v>74</v>
      </c>
    </row>
    <row r="49" spans="1:4" ht="12.75">
      <c r="A49" s="108"/>
      <c r="B49" s="104" t="s">
        <v>163</v>
      </c>
      <c r="C49" s="104" t="s">
        <v>164</v>
      </c>
      <c r="D49" s="111"/>
    </row>
    <row r="50" spans="1:4" ht="12.75">
      <c r="A50" s="108"/>
      <c r="B50" s="104" t="s">
        <v>165</v>
      </c>
      <c r="C50" s="104" t="s">
        <v>166</v>
      </c>
      <c r="D50" s="111"/>
    </row>
    <row r="51" spans="1:4" ht="12.75">
      <c r="A51" s="108"/>
      <c r="B51" s="104" t="s">
        <v>167</v>
      </c>
      <c r="C51" s="104" t="s">
        <v>168</v>
      </c>
      <c r="D51" s="111"/>
    </row>
    <row r="52" spans="1:4" ht="12.75">
      <c r="A52" s="108"/>
      <c r="B52" s="104" t="s">
        <v>169</v>
      </c>
      <c r="C52" s="74"/>
      <c r="D52" s="111"/>
    </row>
    <row r="53" spans="1:4" ht="12.75">
      <c r="A53" s="108"/>
      <c r="B53" s="112" t="s">
        <v>170</v>
      </c>
      <c r="C53" s="115"/>
      <c r="D53" s="113"/>
    </row>
    <row r="54" spans="1:4" ht="12.75" customHeight="1">
      <c r="A54" s="108" t="s">
        <v>27</v>
      </c>
      <c r="B54" s="109" t="s">
        <v>171</v>
      </c>
      <c r="C54" s="109" t="s">
        <v>172</v>
      </c>
      <c r="D54" s="110" t="s">
        <v>74</v>
      </c>
    </row>
    <row r="55" spans="1:4" ht="12.75">
      <c r="A55" s="108"/>
      <c r="B55" s="104" t="s">
        <v>173</v>
      </c>
      <c r="C55" s="104" t="s">
        <v>174</v>
      </c>
      <c r="D55" s="111"/>
    </row>
    <row r="56" spans="1:4" ht="12.75">
      <c r="A56" s="108"/>
      <c r="B56" s="104" t="s">
        <v>175</v>
      </c>
      <c r="C56" s="104" t="s">
        <v>176</v>
      </c>
      <c r="D56" s="111"/>
    </row>
    <row r="57" spans="1:4" ht="12.75">
      <c r="A57" s="108"/>
      <c r="B57" s="104" t="s">
        <v>177</v>
      </c>
      <c r="C57" s="104" t="s">
        <v>178</v>
      </c>
      <c r="D57" s="111"/>
    </row>
    <row r="58" spans="1:4" ht="12.75">
      <c r="A58" s="108"/>
      <c r="B58" s="104" t="s">
        <v>179</v>
      </c>
      <c r="C58" s="104" t="s">
        <v>180</v>
      </c>
      <c r="D58" s="111"/>
    </row>
    <row r="59" spans="1:4" ht="12.75">
      <c r="A59" s="108"/>
      <c r="B59" s="104" t="s">
        <v>181</v>
      </c>
      <c r="C59" s="104" t="s">
        <v>182</v>
      </c>
      <c r="D59" s="111"/>
    </row>
    <row r="60" spans="1:4" ht="12.75">
      <c r="A60" s="108"/>
      <c r="B60" s="104" t="s">
        <v>183</v>
      </c>
      <c r="C60" s="104" t="s">
        <v>184</v>
      </c>
      <c r="D60" s="111"/>
    </row>
    <row r="61" spans="1:4" s="118" customFormat="1" ht="12.75">
      <c r="A61" s="108"/>
      <c r="B61" s="115"/>
      <c r="C61" s="112" t="s">
        <v>185</v>
      </c>
      <c r="D61" s="113"/>
    </row>
    <row r="62" spans="1:4" ht="12.75" customHeight="1">
      <c r="A62" s="108" t="s">
        <v>186</v>
      </c>
      <c r="B62" s="109" t="s">
        <v>187</v>
      </c>
      <c r="C62" s="109" t="s">
        <v>188</v>
      </c>
      <c r="D62" s="110" t="s">
        <v>74</v>
      </c>
    </row>
    <row r="63" spans="1:4" ht="12.75">
      <c r="A63" s="108"/>
      <c r="B63" s="104" t="s">
        <v>189</v>
      </c>
      <c r="C63" s="74"/>
      <c r="D63" s="111"/>
    </row>
    <row r="64" spans="1:4" ht="12.75">
      <c r="A64" s="108"/>
      <c r="B64" s="104" t="s">
        <v>190</v>
      </c>
      <c r="C64" s="104" t="s">
        <v>191</v>
      </c>
      <c r="D64" s="111"/>
    </row>
    <row r="65" spans="1:4" ht="12.75">
      <c r="A65" s="108"/>
      <c r="B65" s="104" t="s">
        <v>192</v>
      </c>
      <c r="C65" s="74"/>
      <c r="D65" s="111"/>
    </row>
    <row r="66" spans="1:4" ht="12.75">
      <c r="A66" s="108"/>
      <c r="B66" s="104" t="s">
        <v>193</v>
      </c>
      <c r="C66" s="104" t="s">
        <v>194</v>
      </c>
      <c r="D66" s="111"/>
    </row>
    <row r="67" spans="1:4" ht="12.75">
      <c r="A67" s="108"/>
      <c r="B67" s="104" t="s">
        <v>195</v>
      </c>
      <c r="C67" s="104" t="s">
        <v>196</v>
      </c>
      <c r="D67" s="111"/>
    </row>
    <row r="68" spans="1:4" ht="12.75">
      <c r="A68" s="108"/>
      <c r="B68" s="74"/>
      <c r="C68" s="104" t="s">
        <v>197</v>
      </c>
      <c r="D68" s="111"/>
    </row>
    <row r="69" spans="1:4" ht="12.75">
      <c r="A69" s="108"/>
      <c r="B69" s="115"/>
      <c r="C69" s="112" t="s">
        <v>198</v>
      </c>
      <c r="D69" s="113"/>
    </row>
    <row r="70" spans="1:4" ht="12.75" customHeight="1">
      <c r="A70" s="108" t="s">
        <v>29</v>
      </c>
      <c r="B70" s="109" t="s">
        <v>199</v>
      </c>
      <c r="C70" s="109" t="s">
        <v>200</v>
      </c>
      <c r="D70" s="110" t="s">
        <v>74</v>
      </c>
    </row>
    <row r="71" spans="1:4" ht="12.75">
      <c r="A71" s="108"/>
      <c r="B71" s="104" t="s">
        <v>201</v>
      </c>
      <c r="C71" s="104" t="s">
        <v>202</v>
      </c>
      <c r="D71" s="111"/>
    </row>
    <row r="72" spans="1:4" ht="12.75">
      <c r="A72" s="108"/>
      <c r="B72" s="104" t="s">
        <v>203</v>
      </c>
      <c r="C72" s="104" t="s">
        <v>204</v>
      </c>
      <c r="D72" s="111"/>
    </row>
    <row r="73" spans="1:4" ht="12.75">
      <c r="A73" s="108"/>
      <c r="B73" s="104" t="s">
        <v>205</v>
      </c>
      <c r="C73" s="104" t="s">
        <v>206</v>
      </c>
      <c r="D73" s="111"/>
    </row>
    <row r="74" spans="1:4" ht="12.75">
      <c r="A74" s="108"/>
      <c r="B74" s="104" t="s">
        <v>41</v>
      </c>
      <c r="C74" s="74"/>
      <c r="D74" s="111"/>
    </row>
    <row r="75" spans="1:4" ht="12.75">
      <c r="A75" s="108"/>
      <c r="B75" s="112" t="s">
        <v>207</v>
      </c>
      <c r="C75" s="115"/>
      <c r="D75" s="113"/>
    </row>
    <row r="76" spans="1:4" ht="12.75" customHeight="1">
      <c r="A76" s="108" t="s">
        <v>30</v>
      </c>
      <c r="B76" s="109" t="s">
        <v>208</v>
      </c>
      <c r="C76" s="109" t="s">
        <v>209</v>
      </c>
      <c r="D76" s="110" t="s">
        <v>74</v>
      </c>
    </row>
    <row r="77" spans="1:4" ht="12.75">
      <c r="A77" s="108"/>
      <c r="B77" s="104" t="s">
        <v>210</v>
      </c>
      <c r="C77" s="104" t="s">
        <v>211</v>
      </c>
      <c r="D77" s="111"/>
    </row>
    <row r="78" spans="1:4" ht="12.75">
      <c r="A78" s="108"/>
      <c r="B78" s="112" t="s">
        <v>212</v>
      </c>
      <c r="C78" s="112" t="s">
        <v>213</v>
      </c>
      <c r="D78" s="113"/>
    </row>
    <row r="79" spans="1:4" ht="12.75" customHeight="1">
      <c r="A79" s="108" t="s">
        <v>31</v>
      </c>
      <c r="B79" s="109" t="s">
        <v>214</v>
      </c>
      <c r="C79" s="109" t="s">
        <v>215</v>
      </c>
      <c r="D79" s="110" t="s">
        <v>74</v>
      </c>
    </row>
    <row r="80" spans="1:4" ht="12.75">
      <c r="A80" s="108"/>
      <c r="B80" s="104" t="s">
        <v>216</v>
      </c>
      <c r="C80" s="104" t="s">
        <v>217</v>
      </c>
      <c r="D80" s="111"/>
    </row>
    <row r="81" spans="1:4" ht="12.75">
      <c r="A81" s="108"/>
      <c r="B81" s="104" t="s">
        <v>218</v>
      </c>
      <c r="C81" s="104" t="s">
        <v>219</v>
      </c>
      <c r="D81" s="111"/>
    </row>
    <row r="82" spans="1:4" ht="12.75">
      <c r="A82" s="108"/>
      <c r="B82" s="104" t="s">
        <v>220</v>
      </c>
      <c r="C82" s="104" t="s">
        <v>221</v>
      </c>
      <c r="D82" s="111"/>
    </row>
    <row r="83" spans="1:4" ht="12.75">
      <c r="A83" s="108"/>
      <c r="B83" s="104" t="s">
        <v>222</v>
      </c>
      <c r="C83" s="104" t="s">
        <v>223</v>
      </c>
      <c r="D83" s="111"/>
    </row>
    <row r="84" spans="1:4" ht="12.75">
      <c r="A84" s="108"/>
      <c r="B84" s="104" t="s">
        <v>224</v>
      </c>
      <c r="C84" s="104" t="s">
        <v>225</v>
      </c>
      <c r="D84" s="111"/>
    </row>
    <row r="85" spans="1:4" ht="12.75">
      <c r="A85" s="108"/>
      <c r="B85" s="104" t="s">
        <v>226</v>
      </c>
      <c r="C85" s="104" t="s">
        <v>227</v>
      </c>
      <c r="D85" s="111"/>
    </row>
    <row r="86" spans="1:4" ht="12.75">
      <c r="A86" s="108"/>
      <c r="B86" s="115"/>
      <c r="C86" s="112" t="s">
        <v>228</v>
      </c>
      <c r="D86" s="113"/>
    </row>
    <row r="87" spans="1:4" ht="12.75" customHeight="1">
      <c r="A87" s="108" t="s">
        <v>32</v>
      </c>
      <c r="B87" s="109" t="s">
        <v>229</v>
      </c>
      <c r="C87" s="109" t="s">
        <v>230</v>
      </c>
      <c r="D87" s="110" t="s">
        <v>74</v>
      </c>
    </row>
    <row r="88" spans="1:4" ht="12.75">
      <c r="A88" s="108"/>
      <c r="B88" s="104" t="s">
        <v>231</v>
      </c>
      <c r="C88" s="104" t="s">
        <v>232</v>
      </c>
      <c r="D88" s="116" t="s">
        <v>233</v>
      </c>
    </row>
    <row r="89" spans="1:4" ht="12.75">
      <c r="A89" s="108"/>
      <c r="B89" s="112" t="s">
        <v>234</v>
      </c>
      <c r="C89" s="112" t="s">
        <v>235</v>
      </c>
      <c r="D89" s="117" t="s">
        <v>105</v>
      </c>
    </row>
    <row r="90" spans="1:4" ht="12.75" customHeight="1">
      <c r="A90" s="108" t="s">
        <v>33</v>
      </c>
      <c r="B90" s="109" t="s">
        <v>236</v>
      </c>
      <c r="C90" s="109" t="s">
        <v>237</v>
      </c>
      <c r="D90" s="110" t="s">
        <v>74</v>
      </c>
    </row>
    <row r="91" spans="1:4" ht="12.75">
      <c r="A91" s="108"/>
      <c r="B91" s="104" t="s">
        <v>238</v>
      </c>
      <c r="C91" s="104" t="s">
        <v>239</v>
      </c>
      <c r="D91" s="111"/>
    </row>
    <row r="92" spans="1:4" ht="12.75">
      <c r="A92" s="108"/>
      <c r="B92" s="104" t="s">
        <v>240</v>
      </c>
      <c r="C92" s="104" t="s">
        <v>241</v>
      </c>
      <c r="D92" s="116" t="s">
        <v>119</v>
      </c>
    </row>
    <row r="93" spans="1:4" ht="12.75">
      <c r="A93" s="108"/>
      <c r="B93" s="104" t="s">
        <v>242</v>
      </c>
      <c r="C93" s="104" t="s">
        <v>243</v>
      </c>
      <c r="D93" s="111"/>
    </row>
    <row r="94" spans="1:4" ht="12.75">
      <c r="A94" s="108"/>
      <c r="B94" s="104" t="s">
        <v>244</v>
      </c>
      <c r="C94" s="104" t="s">
        <v>245</v>
      </c>
      <c r="D94" s="111"/>
    </row>
    <row r="95" spans="1:4" ht="12.75">
      <c r="A95" s="108"/>
      <c r="B95" s="104" t="s">
        <v>246</v>
      </c>
      <c r="C95" s="104" t="s">
        <v>247</v>
      </c>
      <c r="D95" s="111"/>
    </row>
    <row r="96" spans="1:4" ht="12.75">
      <c r="A96" s="108"/>
      <c r="B96" s="104" t="s">
        <v>248</v>
      </c>
      <c r="C96" s="104" t="s">
        <v>249</v>
      </c>
      <c r="D96" s="111"/>
    </row>
    <row r="97" spans="1:4" ht="12.75">
      <c r="A97" s="108"/>
      <c r="B97" s="112" t="s">
        <v>250</v>
      </c>
      <c r="C97" s="112" t="s">
        <v>251</v>
      </c>
      <c r="D97" s="113"/>
    </row>
    <row r="98" spans="1:4" ht="12.75">
      <c r="A98" s="108" t="s">
        <v>252</v>
      </c>
      <c r="B98" s="119" t="s">
        <v>253</v>
      </c>
      <c r="C98" s="119" t="s">
        <v>254</v>
      </c>
      <c r="D98" s="120" t="s">
        <v>74</v>
      </c>
    </row>
    <row r="99" spans="1:4" ht="12.75" customHeight="1">
      <c r="A99" s="108" t="s">
        <v>35</v>
      </c>
      <c r="B99" s="109" t="s">
        <v>255</v>
      </c>
      <c r="C99" s="109" t="s">
        <v>256</v>
      </c>
      <c r="D99" s="110" t="s">
        <v>74</v>
      </c>
    </row>
    <row r="100" spans="1:4" ht="12.75">
      <c r="A100" s="108"/>
      <c r="B100" s="104" t="s">
        <v>257</v>
      </c>
      <c r="C100" s="104" t="s">
        <v>258</v>
      </c>
      <c r="D100" s="111"/>
    </row>
    <row r="101" spans="1:4" ht="12.75">
      <c r="A101" s="108"/>
      <c r="B101" s="112" t="s">
        <v>259</v>
      </c>
      <c r="C101" s="112" t="s">
        <v>260</v>
      </c>
      <c r="D101" s="113"/>
    </row>
    <row r="102" spans="1:4" ht="12.75" customHeight="1">
      <c r="A102" s="108" t="s">
        <v>36</v>
      </c>
      <c r="B102" s="109" t="s">
        <v>261</v>
      </c>
      <c r="C102" s="109" t="s">
        <v>262</v>
      </c>
      <c r="D102" s="110" t="s">
        <v>74</v>
      </c>
    </row>
    <row r="103" spans="1:4" ht="12.75">
      <c r="A103" s="108"/>
      <c r="B103" s="104" t="s">
        <v>263</v>
      </c>
      <c r="C103" s="104" t="s">
        <v>264</v>
      </c>
      <c r="D103" s="111"/>
    </row>
    <row r="104" spans="1:4" ht="12.75">
      <c r="A104" s="108"/>
      <c r="B104" s="104" t="s">
        <v>265</v>
      </c>
      <c r="C104" s="104" t="s">
        <v>266</v>
      </c>
      <c r="D104" s="111"/>
    </row>
    <row r="105" spans="1:4" ht="12.75">
      <c r="A105" s="108"/>
      <c r="B105" s="112" t="s">
        <v>267</v>
      </c>
      <c r="C105" s="112" t="s">
        <v>268</v>
      </c>
      <c r="D105" s="117" t="s">
        <v>269</v>
      </c>
    </row>
    <row r="106" spans="1:4" ht="12.75" customHeight="1">
      <c r="A106" s="108" t="s">
        <v>37</v>
      </c>
      <c r="B106" s="109" t="s">
        <v>270</v>
      </c>
      <c r="C106" s="109" t="s">
        <v>271</v>
      </c>
      <c r="D106" s="110" t="s">
        <v>74</v>
      </c>
    </row>
    <row r="107" spans="1:4" ht="12.75">
      <c r="A107" s="108"/>
      <c r="B107" s="104" t="s">
        <v>272</v>
      </c>
      <c r="C107" s="104" t="s">
        <v>273</v>
      </c>
      <c r="D107" s="111"/>
    </row>
    <row r="108" spans="1:4" ht="12.75">
      <c r="A108" s="108"/>
      <c r="B108" s="104" t="s">
        <v>274</v>
      </c>
      <c r="C108" s="104" t="s">
        <v>275</v>
      </c>
      <c r="D108" s="111"/>
    </row>
    <row r="109" spans="1:4" ht="12.75">
      <c r="A109" s="108"/>
      <c r="B109" s="104" t="s">
        <v>276</v>
      </c>
      <c r="C109" s="104" t="s">
        <v>277</v>
      </c>
      <c r="D109" s="116" t="s">
        <v>105</v>
      </c>
    </row>
    <row r="110" spans="1:4" ht="12.75">
      <c r="A110" s="108"/>
      <c r="B110" s="104" t="s">
        <v>278</v>
      </c>
      <c r="C110" s="104" t="s">
        <v>279</v>
      </c>
      <c r="D110" s="116" t="s">
        <v>280</v>
      </c>
    </row>
    <row r="111" spans="1:4" ht="12.75">
      <c r="A111" s="108"/>
      <c r="B111" s="112" t="s">
        <v>281</v>
      </c>
      <c r="C111" s="112" t="s">
        <v>282</v>
      </c>
      <c r="D111" s="113"/>
    </row>
    <row r="112" spans="1:4" ht="12.75" customHeight="1">
      <c r="A112" s="108" t="s">
        <v>38</v>
      </c>
      <c r="B112" s="109" t="s">
        <v>283</v>
      </c>
      <c r="C112" s="109" t="s">
        <v>284</v>
      </c>
      <c r="D112" s="110" t="s">
        <v>74</v>
      </c>
    </row>
    <row r="113" spans="1:4" ht="12.75">
      <c r="A113" s="108"/>
      <c r="B113" s="104" t="s">
        <v>285</v>
      </c>
      <c r="C113" s="104" t="s">
        <v>286</v>
      </c>
      <c r="D113" s="111"/>
    </row>
    <row r="114" spans="1:4" ht="12.75">
      <c r="A114" s="108"/>
      <c r="B114" s="112" t="s">
        <v>287</v>
      </c>
      <c r="C114" s="112" t="s">
        <v>288</v>
      </c>
      <c r="D114" s="113"/>
    </row>
    <row r="142" spans="1:4" s="114" customFormat="1" ht="12.75">
      <c r="A142" s="96"/>
      <c r="B142"/>
      <c r="C142"/>
      <c r="D142"/>
    </row>
    <row r="143" spans="1:4" s="114" customFormat="1" ht="12.75">
      <c r="A143" s="96"/>
      <c r="B143"/>
      <c r="C143"/>
      <c r="D143"/>
    </row>
    <row r="153" spans="1:4" s="114" customFormat="1" ht="12.75">
      <c r="A153" s="96"/>
      <c r="B153"/>
      <c r="C153"/>
      <c r="D153"/>
    </row>
  </sheetData>
  <sheetProtection selectLockedCells="1" selectUnlockedCells="1"/>
  <mergeCells count="20">
    <mergeCell ref="A2:A6"/>
    <mergeCell ref="A7:A9"/>
    <mergeCell ref="A10:A15"/>
    <mergeCell ref="A16:A19"/>
    <mergeCell ref="A20:A25"/>
    <mergeCell ref="A26:A31"/>
    <mergeCell ref="A32:A39"/>
    <mergeCell ref="A40:A47"/>
    <mergeCell ref="A48:A53"/>
    <mergeCell ref="A54:A61"/>
    <mergeCell ref="A62:A69"/>
    <mergeCell ref="A70:A75"/>
    <mergeCell ref="A76:A78"/>
    <mergeCell ref="A79:A86"/>
    <mergeCell ref="A87:A89"/>
    <mergeCell ref="A90:A97"/>
    <mergeCell ref="A99:A101"/>
    <mergeCell ref="A102:A105"/>
    <mergeCell ref="A106:A111"/>
    <mergeCell ref="A112:A114"/>
  </mergeCells>
  <hyperlinks>
    <hyperlink ref="A2" r:id="rId1" display="Озерные волки"/>
    <hyperlink ref="A7" r:id="rId2" display="УПОЛНОМОЧЕННЫЕ КОТАМИ"/>
    <hyperlink ref="A10" r:id="rId3" display="Золотая рыбка"/>
    <hyperlink ref="A16" r:id="rId4" display="Мормышки"/>
    <hyperlink ref="A20" r:id="rId5" display="Джокер"/>
    <hyperlink ref="A26" r:id="rId6" display="Хохлома"/>
    <hyperlink ref="A32" r:id="rId7" display="Пингвины"/>
    <hyperlink ref="A40" r:id="rId8" display="Братство Ельца"/>
    <hyperlink ref="A48" r:id="rId9" display="Пеликаны на льду"/>
    <hyperlink ref="A54" r:id="rId10" display="Рыбколхозэлектросеть"/>
    <hyperlink ref="A62" r:id="rId11" display="&quot; Клёвая компания &quot;"/>
    <hyperlink ref="A70" r:id="rId12" display="Командараз"/>
    <hyperlink ref="A76" r:id="rId13" display="Яблочко"/>
    <hyperlink ref="A79" r:id="rId14" display="Пришельцы"/>
    <hyperlink ref="A87" r:id="rId15" display="Зачетные осетры 2"/>
    <hyperlink ref="A90" r:id="rId16" display="Оптимисты с ледобурами"/>
    <hyperlink ref="A98" r:id="rId17" display="ГлавПоБезопасности&#10;____"/>
    <hyperlink ref="A99" r:id="rId18" display="Ледниковый период"/>
    <hyperlink ref="A102" r:id="rId19" display="ВАНЬКИ"/>
    <hyperlink ref="A106" r:id="rId20" display="Cosmos"/>
    <hyperlink ref="A112" r:id="rId21" display="Замороженный червячок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6">
      <selection activeCell="C53" sqref="C53"/>
    </sheetView>
  </sheetViews>
  <sheetFormatPr defaultColWidth="9.140625" defaultRowHeight="12.75"/>
  <cols>
    <col min="1" max="1" width="19.140625" style="74" customWidth="1"/>
    <col min="2" max="2" width="11.140625" style="74" customWidth="1"/>
    <col min="3" max="3" width="25.140625" style="74" customWidth="1"/>
    <col min="4" max="4" width="9.00390625" style="73" customWidth="1"/>
    <col min="5" max="16384" width="9.00390625" style="74" customWidth="1"/>
  </cols>
  <sheetData>
    <row r="1" spans="1:7" ht="12.75" customHeight="1">
      <c r="A1" s="78" t="s">
        <v>47</v>
      </c>
      <c r="B1" s="78"/>
      <c r="C1" s="95" t="s">
        <v>19</v>
      </c>
      <c r="D1" s="121">
        <v>2591</v>
      </c>
      <c r="E1" s="122">
        <v>1</v>
      </c>
      <c r="G1" s="74">
        <v>0</v>
      </c>
    </row>
    <row r="2" spans="1:7" ht="12.75">
      <c r="A2" s="78"/>
      <c r="B2" s="78"/>
      <c r="C2" s="95" t="s">
        <v>17</v>
      </c>
      <c r="D2" s="121">
        <v>1588</v>
      </c>
      <c r="E2" s="93">
        <v>2</v>
      </c>
      <c r="G2" s="74">
        <v>0</v>
      </c>
    </row>
    <row r="3" spans="1:7" ht="12.75">
      <c r="A3" s="78"/>
      <c r="B3" s="78"/>
      <c r="C3" s="95" t="s">
        <v>24</v>
      </c>
      <c r="D3" s="73">
        <v>876</v>
      </c>
      <c r="E3" s="123">
        <v>3</v>
      </c>
      <c r="G3" s="74">
        <v>0</v>
      </c>
    </row>
    <row r="5" spans="1:7" ht="12.75" customHeight="1">
      <c r="A5" s="78" t="s">
        <v>48</v>
      </c>
      <c r="B5" s="78"/>
      <c r="C5" s="95" t="s">
        <v>24</v>
      </c>
      <c r="D5" s="73">
        <v>77</v>
      </c>
      <c r="E5" s="122">
        <v>1</v>
      </c>
      <c r="G5" s="74">
        <v>0</v>
      </c>
    </row>
    <row r="6" spans="1:7" ht="12.75">
      <c r="A6" s="78"/>
      <c r="B6" s="78"/>
      <c r="C6" s="95" t="s">
        <v>28</v>
      </c>
      <c r="D6" s="73">
        <v>25</v>
      </c>
      <c r="E6" s="93">
        <v>2</v>
      </c>
      <c r="G6" s="74">
        <v>0</v>
      </c>
    </row>
    <row r="7" spans="1:7" ht="12.75">
      <c r="A7" s="78"/>
      <c r="B7" s="78"/>
      <c r="C7" s="95" t="s">
        <v>17</v>
      </c>
      <c r="D7" s="73">
        <v>10</v>
      </c>
      <c r="E7" s="123">
        <v>3</v>
      </c>
      <c r="G7" s="74">
        <v>0</v>
      </c>
    </row>
    <row r="9" spans="1:7" ht="12.75" customHeight="1">
      <c r="A9" s="78" t="s">
        <v>49</v>
      </c>
      <c r="B9" s="78"/>
      <c r="C9" s="95" t="s">
        <v>24</v>
      </c>
      <c r="D9" s="73">
        <v>13</v>
      </c>
      <c r="E9" s="122">
        <v>1</v>
      </c>
      <c r="G9" s="74">
        <v>0</v>
      </c>
    </row>
    <row r="10" spans="1:7" ht="12.75">
      <c r="A10" s="78"/>
      <c r="B10" s="78"/>
      <c r="C10" s="95" t="s">
        <v>28</v>
      </c>
      <c r="D10" s="73">
        <v>7</v>
      </c>
      <c r="E10" s="93">
        <v>2</v>
      </c>
      <c r="G10" s="74">
        <v>0</v>
      </c>
    </row>
    <row r="11" spans="1:7" ht="12.75">
      <c r="A11" s="78"/>
      <c r="B11" s="78"/>
      <c r="C11" s="95" t="s">
        <v>17</v>
      </c>
      <c r="D11" s="73">
        <v>6</v>
      </c>
      <c r="E11" s="123">
        <v>3</v>
      </c>
      <c r="G11" s="74">
        <v>0</v>
      </c>
    </row>
    <row r="13" spans="1:7" ht="12.75" customHeight="1">
      <c r="A13" s="78" t="s">
        <v>50</v>
      </c>
      <c r="B13" s="78"/>
      <c r="C13" s="95" t="s">
        <v>17</v>
      </c>
      <c r="D13" s="73">
        <v>1588</v>
      </c>
      <c r="E13" s="122">
        <v>1</v>
      </c>
      <c r="G13" s="74">
        <v>0</v>
      </c>
    </row>
    <row r="14" spans="1:7" ht="12.75">
      <c r="A14" s="78"/>
      <c r="B14" s="78"/>
      <c r="C14" s="95" t="s">
        <v>24</v>
      </c>
      <c r="D14" s="73">
        <v>754</v>
      </c>
      <c r="E14" s="93">
        <v>2</v>
      </c>
      <c r="G14" s="74">
        <v>0</v>
      </c>
    </row>
    <row r="15" spans="1:7" ht="12.75">
      <c r="A15" s="78"/>
      <c r="B15" s="78"/>
      <c r="C15" s="95" t="s">
        <v>29</v>
      </c>
      <c r="D15" s="73">
        <v>737</v>
      </c>
      <c r="E15" s="123">
        <v>3</v>
      </c>
      <c r="G15" s="74">
        <v>0</v>
      </c>
    </row>
    <row r="17" spans="1:7" ht="12.75" customHeight="1">
      <c r="A17" s="78" t="s">
        <v>51</v>
      </c>
      <c r="B17" s="78"/>
      <c r="C17" s="95" t="s">
        <v>17</v>
      </c>
      <c r="D17" s="73">
        <v>265</v>
      </c>
      <c r="E17" s="122">
        <v>1</v>
      </c>
      <c r="G17" s="74">
        <v>0</v>
      </c>
    </row>
    <row r="18" spans="1:7" ht="12.75">
      <c r="A18" s="78"/>
      <c r="B18" s="78"/>
      <c r="C18" s="95" t="s">
        <v>35</v>
      </c>
      <c r="D18" s="73">
        <v>66</v>
      </c>
      <c r="E18" s="93">
        <v>2</v>
      </c>
      <c r="G18" s="74">
        <v>0</v>
      </c>
    </row>
    <row r="19" spans="1:7" ht="12.75">
      <c r="A19" s="78"/>
      <c r="B19" s="78"/>
      <c r="C19" s="95" t="s">
        <v>24</v>
      </c>
      <c r="D19" s="73">
        <v>65</v>
      </c>
      <c r="E19" s="123">
        <v>3</v>
      </c>
      <c r="G19" s="74">
        <v>0</v>
      </c>
    </row>
    <row r="21" spans="1:7" ht="12.75" customHeight="1">
      <c r="A21" s="78" t="s">
        <v>52</v>
      </c>
      <c r="B21" s="78"/>
      <c r="C21" s="95" t="s">
        <v>17</v>
      </c>
      <c r="D21" s="73">
        <v>386</v>
      </c>
      <c r="E21" s="122">
        <v>1</v>
      </c>
      <c r="G21" s="74">
        <v>0</v>
      </c>
    </row>
    <row r="22" spans="1:7" ht="12.75">
      <c r="A22" s="78"/>
      <c r="B22" s="78"/>
      <c r="C22" s="95" t="s">
        <v>19</v>
      </c>
      <c r="D22" s="73">
        <v>324</v>
      </c>
      <c r="E22" s="93">
        <v>2</v>
      </c>
      <c r="G22" s="74">
        <v>0</v>
      </c>
    </row>
    <row r="23" spans="1:7" ht="12.75">
      <c r="A23" s="78"/>
      <c r="B23" s="78"/>
      <c r="C23" s="95" t="s">
        <v>33</v>
      </c>
      <c r="D23" s="73">
        <v>140</v>
      </c>
      <c r="E23" s="123">
        <v>3</v>
      </c>
      <c r="G23" s="74">
        <v>0</v>
      </c>
    </row>
    <row r="25" spans="1:7" ht="12.75" customHeight="1">
      <c r="A25" s="78" t="s">
        <v>53</v>
      </c>
      <c r="B25" s="78"/>
      <c r="C25" s="95" t="s">
        <v>19</v>
      </c>
      <c r="D25" s="73">
        <v>52</v>
      </c>
      <c r="E25" s="122">
        <v>1</v>
      </c>
      <c r="G25" s="74">
        <v>0</v>
      </c>
    </row>
    <row r="26" spans="1:7" ht="12.75">
      <c r="A26" s="78"/>
      <c r="B26" s="78"/>
      <c r="C26" s="95" t="s">
        <v>17</v>
      </c>
      <c r="D26" s="73">
        <v>51</v>
      </c>
      <c r="E26" s="93">
        <v>2</v>
      </c>
      <c r="G26" s="74">
        <v>0</v>
      </c>
    </row>
    <row r="27" spans="1:7" ht="12.75">
      <c r="A27" s="78"/>
      <c r="B27" s="78"/>
      <c r="C27" s="95" t="s">
        <v>33</v>
      </c>
      <c r="D27" s="73">
        <v>40</v>
      </c>
      <c r="E27" s="123">
        <v>3</v>
      </c>
      <c r="G27" s="74">
        <v>0</v>
      </c>
    </row>
    <row r="29" spans="1:5" ht="12.75" customHeight="1">
      <c r="A29" s="78" t="s">
        <v>54</v>
      </c>
      <c r="B29" s="78"/>
      <c r="C29" s="91"/>
      <c r="E29" s="122">
        <v>1</v>
      </c>
    </row>
    <row r="30" spans="1:5" ht="12.75">
      <c r="A30" s="78"/>
      <c r="B30" s="78"/>
      <c r="C30" s="124"/>
      <c r="E30" s="125">
        <v>2</v>
      </c>
    </row>
    <row r="32" spans="1:5" ht="12.75" customHeight="1">
      <c r="A32" s="78" t="s">
        <v>55</v>
      </c>
      <c r="B32" s="78"/>
      <c r="C32" s="91"/>
      <c r="E32" s="122">
        <v>1</v>
      </c>
    </row>
    <row r="33" spans="1:5" ht="12.75">
      <c r="A33" s="78"/>
      <c r="B33" s="78"/>
      <c r="C33" s="124"/>
      <c r="E33" s="125">
        <v>2</v>
      </c>
    </row>
    <row r="35" spans="1:7" ht="12.75" customHeight="1">
      <c r="A35" s="78" t="s">
        <v>60</v>
      </c>
      <c r="B35" s="78"/>
      <c r="C35" s="126" t="s">
        <v>19</v>
      </c>
      <c r="D35" s="73">
        <v>1767</v>
      </c>
      <c r="E35" s="127">
        <v>1</v>
      </c>
      <c r="G35" s="74">
        <v>0</v>
      </c>
    </row>
    <row r="36" spans="1:7" ht="12.75" customHeight="1">
      <c r="A36" s="78" t="s">
        <v>61</v>
      </c>
      <c r="B36" s="78"/>
      <c r="C36" s="126" t="s">
        <v>19</v>
      </c>
      <c r="D36" s="73">
        <v>1767</v>
      </c>
      <c r="E36" s="127">
        <v>1</v>
      </c>
      <c r="G36" s="74">
        <v>0</v>
      </c>
    </row>
    <row r="37" ht="12" customHeight="1"/>
    <row r="38" spans="1:5" ht="12.75" customHeight="1">
      <c r="A38" s="78" t="s">
        <v>13</v>
      </c>
      <c r="B38" s="78"/>
      <c r="C38" s="91"/>
      <c r="E38" s="122">
        <v>1</v>
      </c>
    </row>
    <row r="39" spans="1:5" ht="12.75">
      <c r="A39" s="78"/>
      <c r="B39" s="78"/>
      <c r="C39" s="124"/>
      <c r="E39" s="125">
        <v>2</v>
      </c>
    </row>
    <row r="41" spans="1:7" ht="12.75" customHeight="1">
      <c r="A41" s="78" t="s">
        <v>62</v>
      </c>
      <c r="B41" s="78"/>
      <c r="C41" s="95" t="s">
        <v>24</v>
      </c>
      <c r="E41" s="127">
        <v>1</v>
      </c>
      <c r="G41" s="74">
        <v>0</v>
      </c>
    </row>
    <row r="43" spans="1:5" ht="12.75" customHeight="1">
      <c r="A43" s="78" t="s">
        <v>63</v>
      </c>
      <c r="B43" s="78"/>
      <c r="C43" s="126" t="s">
        <v>19</v>
      </c>
      <c r="E43" s="122">
        <v>1</v>
      </c>
    </row>
    <row r="44" spans="1:5" ht="12.75">
      <c r="A44" s="78"/>
      <c r="B44" s="78"/>
      <c r="C44" s="95" t="s">
        <v>27</v>
      </c>
      <c r="E44" s="93">
        <v>1</v>
      </c>
    </row>
    <row r="45" spans="1:5" ht="12.75">
      <c r="A45" s="78"/>
      <c r="B45" s="78"/>
      <c r="C45" s="95" t="s">
        <v>29</v>
      </c>
      <c r="E45" s="123">
        <v>2</v>
      </c>
    </row>
    <row r="47" spans="1:7" ht="12.75" customHeight="1">
      <c r="A47" s="78" t="s">
        <v>65</v>
      </c>
      <c r="B47" s="78"/>
      <c r="C47" s="95" t="s">
        <v>27</v>
      </c>
      <c r="E47" s="122">
        <v>1</v>
      </c>
      <c r="G47" s="74">
        <v>0</v>
      </c>
    </row>
    <row r="48" spans="1:5" ht="12.75">
      <c r="A48" s="78"/>
      <c r="B48" s="78"/>
      <c r="C48" s="128"/>
      <c r="E48" s="93">
        <v>2</v>
      </c>
    </row>
    <row r="49" spans="1:5" ht="12.75">
      <c r="A49" s="78"/>
      <c r="B49" s="78"/>
      <c r="C49" s="129"/>
      <c r="E49" s="123">
        <v>3</v>
      </c>
    </row>
    <row r="51" spans="1:5" ht="12.75" customHeight="1">
      <c r="A51" s="78" t="s">
        <v>66</v>
      </c>
      <c r="B51" s="78"/>
      <c r="C51" s="126" t="s">
        <v>19</v>
      </c>
      <c r="E51" s="122">
        <v>1</v>
      </c>
    </row>
    <row r="52" spans="1:5" ht="12.75">
      <c r="A52" s="78"/>
      <c r="B52" s="78"/>
      <c r="C52" s="95" t="s">
        <v>24</v>
      </c>
      <c r="E52" s="93">
        <v>2</v>
      </c>
    </row>
    <row r="53" spans="1:5" ht="12.75">
      <c r="A53" s="78"/>
      <c r="B53" s="78"/>
      <c r="C53" s="95" t="s">
        <v>17</v>
      </c>
      <c r="E53" s="123">
        <v>3</v>
      </c>
    </row>
  </sheetData>
  <sheetProtection selectLockedCells="1" selectUnlockedCells="1"/>
  <mergeCells count="16">
    <mergeCell ref="A1:B3"/>
    <mergeCell ref="A5:B7"/>
    <mergeCell ref="A9:B11"/>
    <mergeCell ref="A13:B15"/>
    <mergeCell ref="A17:B19"/>
    <mergeCell ref="A21:B23"/>
    <mergeCell ref="A25:B27"/>
    <mergeCell ref="A29:B30"/>
    <mergeCell ref="A32:B33"/>
    <mergeCell ref="A35:B35"/>
    <mergeCell ref="A36:B36"/>
    <mergeCell ref="A38:B39"/>
    <mergeCell ref="A41:B41"/>
    <mergeCell ref="A43:B45"/>
    <mergeCell ref="A47:B49"/>
    <mergeCell ref="A51:B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/>
  <cp:lastPrinted>2013-01-22T07:29:16Z</cp:lastPrinted>
  <dcterms:created xsi:type="dcterms:W3CDTF">2013-01-16T13:04:20Z</dcterms:created>
  <dcterms:modified xsi:type="dcterms:W3CDTF">2014-02-04T09:34:38Z</dcterms:modified>
  <cp:category/>
  <cp:version/>
  <cp:contentType/>
  <cp:contentStatus/>
  <cp:revision>37</cp:revision>
</cp:coreProperties>
</file>